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!!!U.N.I.T.R.I\07. STRUKTURAL LP3_PUSDATIN\03. TUGAS TAMBAHAN\02. JAFU\Form JAFU\"/>
    </mc:Choice>
  </mc:AlternateContent>
  <xr:revisionPtr revIDLastSave="0" documentId="13_ncr:1_{EF9FB67C-CB5C-436E-9799-7043CA831F9D}" xr6:coauthVersionLast="44" xr6:coauthVersionMax="44" xr10:uidLastSave="{00000000-0000-0000-0000-000000000000}"/>
  <bookViews>
    <workbookView xWindow="-120" yWindow="-120" windowWidth="29040" windowHeight="15990" tabRatio="883" xr2:uid="{00000000-000D-0000-FFFF-FFFF00000000}"/>
  </bookViews>
  <sheets>
    <sheet name="RESUME" sheetId="8" r:id="rId1"/>
    <sheet name="DUPAK" sheetId="7" r:id="rId2"/>
    <sheet name="PENDIDIKAN" sheetId="6" r:id="rId3"/>
    <sheet name="PENELITIAN" sheetId="13" r:id="rId4"/>
    <sheet name="ABDIMAS" sheetId="11" r:id="rId5"/>
    <sheet name="PENUNJANG" sheetId="15" r:id="rId6"/>
    <sheet name="PENGEMBANGAN DIRI" sheetId="18" r:id="rId7"/>
  </sheets>
  <definedNames>
    <definedName name="_xlnm.Print_Area" localSheetId="4">ABDIMAS!$A$1:$H$28</definedName>
    <definedName name="_xlnm.Print_Area" localSheetId="1">DUPAK!$A$1:$M$186</definedName>
    <definedName name="_xlnm.Print_Area" localSheetId="2">PENDIDIKAN!$A$2:$H$69</definedName>
    <definedName name="_xlnm.Print_Area" localSheetId="3">PENELITIAN!$A$1:$N$42</definedName>
    <definedName name="_xlnm.Print_Area" localSheetId="6">'PENGEMBANGAN DIRI'!$A$23:$H$29</definedName>
    <definedName name="_xlnm.Print_Area" localSheetId="5">PENUNJANG!$A$1:$H$64</definedName>
    <definedName name="_xlnm.Print_Area" localSheetId="0">RESUME!$A$1:$N$48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5" i="6" l="1"/>
  <c r="G27" i="18"/>
  <c r="G28" i="18"/>
  <c r="G26" i="18"/>
  <c r="G6" i="15"/>
  <c r="G7" i="15"/>
  <c r="G8" i="15"/>
  <c r="G9" i="15"/>
  <c r="G35" i="6" l="1"/>
  <c r="G31" i="6" l="1"/>
  <c r="G30" i="6"/>
  <c r="G32" i="6" l="1"/>
  <c r="I42" i="7" s="1"/>
  <c r="M11" i="13"/>
  <c r="M18" i="13"/>
  <c r="M19" i="13"/>
  <c r="M20" i="13"/>
  <c r="M21" i="13"/>
  <c r="L22" i="13"/>
  <c r="M17" i="13"/>
  <c r="M16" i="13"/>
  <c r="M15" i="13"/>
  <c r="M14" i="13"/>
  <c r="M13" i="13"/>
  <c r="M12" i="13"/>
  <c r="M10" i="13"/>
  <c r="M9" i="13"/>
  <c r="M8" i="13"/>
  <c r="K7" i="13"/>
  <c r="M7" i="13" s="1"/>
  <c r="K22" i="13" l="1"/>
  <c r="M22" i="13" s="1"/>
  <c r="G27" i="6" l="1"/>
  <c r="G26" i="6"/>
  <c r="J22" i="13" l="1"/>
  <c r="I78" i="7" l="1"/>
  <c r="G29" i="18" l="1"/>
  <c r="I77" i="7"/>
  <c r="G17" i="13"/>
  <c r="G15" i="11" l="1"/>
  <c r="I19" i="6" l="1"/>
  <c r="C64" i="15" l="1"/>
  <c r="C63" i="15"/>
  <c r="C28" i="11"/>
  <c r="C27" i="11"/>
  <c r="C42" i="13"/>
  <c r="C41" i="13"/>
  <c r="C69" i="6"/>
  <c r="C68" i="6"/>
  <c r="I137" i="7" l="1"/>
  <c r="G36" i="15" l="1"/>
  <c r="G37" i="6"/>
  <c r="G35" i="15"/>
  <c r="G36" i="6" l="1"/>
  <c r="G16" i="13" l="1"/>
  <c r="G15" i="13"/>
  <c r="G10" i="13"/>
  <c r="G9" i="13"/>
  <c r="G8" i="13"/>
  <c r="G34" i="6" l="1"/>
  <c r="G40" i="6" l="1"/>
  <c r="G14" i="11" l="1"/>
  <c r="G13" i="11"/>
  <c r="G34" i="15" l="1"/>
  <c r="I161" i="7" s="1"/>
  <c r="G43" i="15" l="1"/>
  <c r="I174" i="7" s="1"/>
  <c r="G14" i="13"/>
  <c r="G58" i="15" l="1"/>
  <c r="G53" i="15"/>
  <c r="I182" i="7" s="1"/>
  <c r="G54" i="15"/>
  <c r="I183" i="7" s="1"/>
  <c r="G52" i="15"/>
  <c r="I181" i="7" s="1"/>
  <c r="G48" i="15"/>
  <c r="G49" i="15"/>
  <c r="I179" i="7" s="1"/>
  <c r="G47" i="15"/>
  <c r="I177" i="7" s="1"/>
  <c r="G40" i="15"/>
  <c r="I170" i="7" s="1"/>
  <c r="G41" i="15"/>
  <c r="G42" i="15"/>
  <c r="G44" i="15"/>
  <c r="I175" i="7" s="1"/>
  <c r="G39" i="15"/>
  <c r="I169" i="7" s="1"/>
  <c r="G30" i="15"/>
  <c r="I158" i="7" s="1"/>
  <c r="G29" i="15"/>
  <c r="I157" i="7" s="1"/>
  <c r="G26" i="15"/>
  <c r="G27" i="15" s="1"/>
  <c r="I155" i="7" s="1"/>
  <c r="G19" i="15"/>
  <c r="I148" i="7" s="1"/>
  <c r="G20" i="15"/>
  <c r="I149" i="7" s="1"/>
  <c r="G21" i="15"/>
  <c r="G22" i="15"/>
  <c r="I152" i="7" s="1"/>
  <c r="G23" i="15"/>
  <c r="I153" i="7" s="1"/>
  <c r="G18" i="15"/>
  <c r="I147" i="7" s="1"/>
  <c r="G13" i="15"/>
  <c r="G14" i="15"/>
  <c r="G15" i="15"/>
  <c r="G12" i="15"/>
  <c r="I136" i="7"/>
  <c r="G19" i="11"/>
  <c r="G20" i="11"/>
  <c r="G18" i="11"/>
  <c r="G12" i="11"/>
  <c r="G9" i="11"/>
  <c r="G6" i="11"/>
  <c r="G35" i="13"/>
  <c r="G36" i="13"/>
  <c r="G34" i="13"/>
  <c r="G31" i="13"/>
  <c r="G30" i="13"/>
  <c r="G27" i="13"/>
  <c r="G24" i="13"/>
  <c r="G7" i="13"/>
  <c r="I88" i="7" s="1"/>
  <c r="G12" i="13"/>
  <c r="I91" i="7" s="1"/>
  <c r="G13" i="13"/>
  <c r="I92" i="7" s="1"/>
  <c r="G18" i="13"/>
  <c r="G19" i="13"/>
  <c r="G20" i="13"/>
  <c r="G21" i="13"/>
  <c r="G61" i="6"/>
  <c r="G62" i="6" s="1"/>
  <c r="G58" i="6"/>
  <c r="G54" i="6"/>
  <c r="G53" i="6"/>
  <c r="G50" i="6"/>
  <c r="G49" i="6"/>
  <c r="I53" i="7"/>
  <c r="G46" i="6"/>
  <c r="J46" i="6" s="1"/>
  <c r="G43" i="6"/>
  <c r="G25" i="6"/>
  <c r="G11" i="6"/>
  <c r="G20" i="6" s="1"/>
  <c r="I178" i="7"/>
  <c r="I173" i="7"/>
  <c r="I171" i="7"/>
  <c r="I151" i="7"/>
  <c r="G10" i="15" l="1"/>
  <c r="G55" i="6"/>
  <c r="G31" i="15"/>
  <c r="G50" i="15"/>
  <c r="I62" i="7"/>
  <c r="G16" i="11"/>
  <c r="I124" i="7" s="1"/>
  <c r="G45" i="15"/>
  <c r="J53" i="6"/>
  <c r="I64" i="7" s="1"/>
  <c r="G55" i="15"/>
  <c r="G37" i="15"/>
  <c r="G38" i="6"/>
  <c r="I46" i="7" s="1"/>
  <c r="G47" i="6"/>
  <c r="G51" i="6"/>
  <c r="G24" i="15"/>
  <c r="G22" i="13"/>
  <c r="G59" i="15"/>
  <c r="I185" i="7" s="1"/>
  <c r="I144" i="7"/>
  <c r="I143" i="7"/>
  <c r="I141" i="7"/>
  <c r="I140" i="7"/>
  <c r="G16" i="15"/>
  <c r="G60" i="15" l="1"/>
  <c r="I108" i="7"/>
  <c r="I107" i="7"/>
  <c r="I106" i="7"/>
  <c r="G25" i="13"/>
  <c r="I99" i="7" s="1"/>
  <c r="G28" i="13"/>
  <c r="I101" i="7" s="1"/>
  <c r="G32" i="13"/>
  <c r="G37" i="13"/>
  <c r="I97" i="7"/>
  <c r="I96" i="7"/>
  <c r="J96" i="7" s="1"/>
  <c r="I95" i="7"/>
  <c r="I94" i="7"/>
  <c r="I131" i="7"/>
  <c r="G21" i="11"/>
  <c r="I129" i="7"/>
  <c r="I128" i="7"/>
  <c r="I127" i="7"/>
  <c r="I114" i="7"/>
  <c r="I112" i="7"/>
  <c r="I104" i="7"/>
  <c r="I103" i="7"/>
  <c r="J83" i="7"/>
  <c r="G59" i="6"/>
  <c r="I55" i="7"/>
  <c r="I52" i="7"/>
  <c r="G44" i="6"/>
  <c r="I50" i="7" s="1"/>
  <c r="G41" i="6"/>
  <c r="I48" i="7" l="1"/>
  <c r="G24" i="11"/>
  <c r="J185" i="7"/>
  <c r="L30" i="8" s="1"/>
  <c r="J182" i="7"/>
  <c r="J183" i="7"/>
  <c r="J181" i="7"/>
  <c r="J178" i="7"/>
  <c r="J179" i="7"/>
  <c r="J177" i="7"/>
  <c r="J174" i="7"/>
  <c r="J175" i="7"/>
  <c r="J173" i="7"/>
  <c r="J170" i="7"/>
  <c r="J171" i="7"/>
  <c r="J169" i="7"/>
  <c r="J166" i="7"/>
  <c r="J165" i="7"/>
  <c r="J162" i="7"/>
  <c r="J161" i="7"/>
  <c r="J158" i="7"/>
  <c r="J157" i="7"/>
  <c r="J155" i="7"/>
  <c r="L24" i="8" s="1"/>
  <c r="J152" i="7"/>
  <c r="J153" i="7"/>
  <c r="J151" i="7"/>
  <c r="J148" i="7"/>
  <c r="J149" i="7"/>
  <c r="J147" i="7"/>
  <c r="J144" i="7"/>
  <c r="J143" i="7"/>
  <c r="J141" i="7"/>
  <c r="J140" i="7"/>
  <c r="J137" i="7"/>
  <c r="J136" i="7"/>
  <c r="J73" i="7"/>
  <c r="J74" i="7"/>
  <c r="J75" i="7"/>
  <c r="J76" i="7"/>
  <c r="J77" i="7"/>
  <c r="J78" i="7"/>
  <c r="J72" i="7"/>
  <c r="J70" i="7"/>
  <c r="J69" i="7"/>
  <c r="J67" i="7"/>
  <c r="J66" i="7"/>
  <c r="J58" i="7"/>
  <c r="J59" i="7"/>
  <c r="J60" i="7"/>
  <c r="J61" i="7"/>
  <c r="J62" i="7"/>
  <c r="J63" i="7"/>
  <c r="J64" i="7"/>
  <c r="J57" i="7"/>
  <c r="J43" i="7"/>
  <c r="J41" i="7"/>
  <c r="J40" i="7"/>
  <c r="J38" i="7"/>
  <c r="J36" i="7"/>
  <c r="J35" i="7"/>
  <c r="J25" i="7"/>
  <c r="O37" i="8"/>
  <c r="E31" i="8" l="1"/>
  <c r="E32" i="8"/>
  <c r="E33" i="8"/>
  <c r="E30" i="8"/>
  <c r="L29" i="8"/>
  <c r="L28" i="8"/>
  <c r="L23" i="8"/>
  <c r="L27" i="8"/>
  <c r="L26" i="8"/>
  <c r="L25" i="8"/>
  <c r="L22" i="8"/>
  <c r="L21" i="8"/>
  <c r="J186" i="7"/>
  <c r="J131" i="7"/>
  <c r="J25" i="8" s="1"/>
  <c r="J128" i="7"/>
  <c r="J129" i="7"/>
  <c r="J127" i="7"/>
  <c r="J123" i="7"/>
  <c r="J124" i="7"/>
  <c r="J122" i="7"/>
  <c r="J119" i="7"/>
  <c r="J120" i="7"/>
  <c r="J118" i="7"/>
  <c r="J114" i="7"/>
  <c r="J22" i="8" s="1"/>
  <c r="J112" i="7"/>
  <c r="J21" i="8" s="1"/>
  <c r="J84" i="7"/>
  <c r="J108" i="7"/>
  <c r="J107" i="7"/>
  <c r="J106" i="7"/>
  <c r="J104" i="7"/>
  <c r="J103" i="7"/>
  <c r="J101" i="7"/>
  <c r="G23" i="8" s="1"/>
  <c r="J99" i="7"/>
  <c r="G22" i="8" s="1"/>
  <c r="J97" i="7"/>
  <c r="J95" i="7"/>
  <c r="J94" i="7"/>
  <c r="L34" i="8" l="1"/>
  <c r="J24" i="8"/>
  <c r="J23" i="8"/>
  <c r="G25" i="8"/>
  <c r="G24" i="8"/>
  <c r="J92" i="7"/>
  <c r="J91" i="7"/>
  <c r="J87" i="7"/>
  <c r="J88" i="7"/>
  <c r="J86" i="7"/>
  <c r="J55" i="7"/>
  <c r="E29" i="8" s="1"/>
  <c r="J53" i="7"/>
  <c r="J52" i="7"/>
  <c r="J50" i="7"/>
  <c r="E27" i="8" s="1"/>
  <c r="J48" i="7"/>
  <c r="E26" i="8" s="1"/>
  <c r="J46" i="7"/>
  <c r="J45" i="7"/>
  <c r="J42" i="7"/>
  <c r="J37" i="7"/>
  <c r="L36" i="8" l="1"/>
  <c r="J34" i="8"/>
  <c r="J36" i="8" s="1"/>
  <c r="G21" i="8"/>
  <c r="G34" i="8" s="1"/>
  <c r="G36" i="8" s="1"/>
  <c r="E28" i="8"/>
  <c r="E25" i="8"/>
  <c r="E24" i="8"/>
  <c r="G8" i="6"/>
  <c r="H23" i="7" s="1"/>
  <c r="J23" i="7" s="1"/>
  <c r="D19" i="8" s="1"/>
  <c r="G28" i="6"/>
  <c r="G65" i="6" s="1"/>
  <c r="I30" i="7"/>
  <c r="J30" i="7" s="1"/>
  <c r="E22" i="8" s="1"/>
  <c r="I32" i="7" l="1"/>
  <c r="J32" i="7" s="1"/>
  <c r="E23" i="8" s="1"/>
  <c r="I28" i="7" l="1"/>
  <c r="J28" i="7" s="1"/>
  <c r="J132" i="7" s="1"/>
  <c r="E21" i="8" l="1"/>
  <c r="O35" i="8" s="1"/>
  <c r="G38" i="13"/>
  <c r="E34" i="8" l="1"/>
  <c r="E36" i="8" s="1"/>
  <c r="O34" i="8"/>
  <c r="N34" i="8" l="1"/>
  <c r="N36" i="8" s="1"/>
</calcChain>
</file>

<file path=xl/sharedStrings.xml><?xml version="1.0" encoding="utf-8"?>
<sst xmlns="http://schemas.openxmlformats.org/spreadsheetml/2006/main" count="717" uniqueCount="419">
  <si>
    <t>No</t>
  </si>
  <si>
    <t>Uraian Kegiatan</t>
  </si>
  <si>
    <t>Tanggal</t>
  </si>
  <si>
    <t>Satuan Hasil</t>
  </si>
  <si>
    <t>Jumlah Volume Kegiatan</t>
  </si>
  <si>
    <t>Angka Kredit</t>
  </si>
  <si>
    <t>Jumlah Angka Kredit</t>
  </si>
  <si>
    <t>Keterangan/</t>
  </si>
  <si>
    <t>Bukti Fisik</t>
  </si>
  <si>
    <t>A</t>
  </si>
  <si>
    <t>Menduduki Jabatan Pimpinan</t>
  </si>
  <si>
    <t>Total A</t>
  </si>
  <si>
    <t>B</t>
  </si>
  <si>
    <t>Melaksanakan Pengembangan Hasil Pendidikan dan Penelitian</t>
  </si>
  <si>
    <t>Total B</t>
  </si>
  <si>
    <t>C</t>
  </si>
  <si>
    <t>Memberi Latihan Penyuluhan/Penataran/Ceramah Pada Masyarakat </t>
  </si>
  <si>
    <t>Total C</t>
  </si>
  <si>
    <t>D</t>
  </si>
  <si>
    <t>Memberi Pelayanan Kepada Masyarakat atau Kegiatan Lain Yang Menunjang Pelaksanaan Tugas Umum Pemerintah dan Pembangunan</t>
  </si>
  <si>
    <t>Total D</t>
  </si>
  <si>
    <t>E</t>
  </si>
  <si>
    <t>Membuat/Menulis Karya Pengabdian Pada Masyarakat Yang Tidak Dipublikasikan</t>
  </si>
  <si>
    <t>Total E</t>
  </si>
  <si>
    <t>Total ABDIMAS</t>
  </si>
  <si>
    <t>URAIAN KEGIATAN</t>
  </si>
  <si>
    <t>TANGGAL</t>
  </si>
  <si>
    <t>SATUAN HASIL</t>
  </si>
  <si>
    <t>JUMLAH VOLUME KEGIATAN</t>
  </si>
  <si>
    <t>ANGKA KREDIT</t>
  </si>
  <si>
    <t>JUMLAH ANGKA KREDIT</t>
  </si>
  <si>
    <t>KETERANGAN/BUKTI FISIK</t>
  </si>
  <si>
    <t>I</t>
  </si>
  <si>
    <t>UNSUR PENDIDIKAN</t>
  </si>
  <si>
    <t>PENDIDIKAN</t>
  </si>
  <si>
    <t>Mengikuti pendidikan formal dan memperoleh gelar/sebutan/ijazah :</t>
  </si>
  <si>
    <t>a. Magister/sederajat</t>
  </si>
  <si>
    <t>Total I</t>
  </si>
  <si>
    <t>II</t>
  </si>
  <si>
    <t>UNSUR PELAKSANAAN PENDIDIKAN</t>
  </si>
  <si>
    <t xml:space="preserve">Melaksanakan Perkuliahan </t>
  </si>
  <si>
    <t>10 SKS pertama</t>
  </si>
  <si>
    <t>Membimbing Seminar Mahasiswa</t>
  </si>
  <si>
    <t>Membimbing Kuliah Kerja Nyata (KKN), Praktek Kerja Nyata (PKN), Praktek Kerja Lapangan (PKL)</t>
  </si>
  <si>
    <t>Membimbing dan Ikut Membimbing Dalam Menghasilkan Laporan Akhir Studi/Skripsi/Thesis/Disertasi</t>
  </si>
  <si>
    <t>Bertugas Sebagai Penguji Pada Ujian Akhir</t>
  </si>
  <si>
    <t>F</t>
  </si>
  <si>
    <t>Membina Kegiatan Mahasiswa</t>
  </si>
  <si>
    <t>Total F</t>
  </si>
  <si>
    <t>G</t>
  </si>
  <si>
    <t>Total G</t>
  </si>
  <si>
    <t>H</t>
  </si>
  <si>
    <t>Menduduki Jabatan Pimpinan Perguruan Tinggi</t>
  </si>
  <si>
    <t>Kepala Laboratorium Gambar Arsitektur</t>
  </si>
  <si>
    <t>Total H</t>
  </si>
  <si>
    <t>TOTAL PENDIDIKAN</t>
  </si>
  <si>
    <t>NO</t>
  </si>
  <si>
    <t>KETERANGAN PERORANGAN</t>
  </si>
  <si>
    <t>Nama</t>
  </si>
  <si>
    <t>NIY / NIDN</t>
  </si>
  <si>
    <t>Nomor Seri Kartu Pegawai</t>
  </si>
  <si>
    <t>-</t>
  </si>
  <si>
    <t>Tempat dan Tanggal Lahir</t>
  </si>
  <si>
    <t>Jenis Kelamin</t>
  </si>
  <si>
    <t>Pendidikan yang diperhitungkan angka kreditnya</t>
  </si>
  <si>
    <t>Jabatan Akademik Dosen/TMT</t>
  </si>
  <si>
    <t>Masa kerja golongan lama</t>
  </si>
  <si>
    <t>Masa kerja golongan baru</t>
  </si>
  <si>
    <t xml:space="preserve">Unit Kerja </t>
  </si>
  <si>
    <t>UNSUR YANG DINILAI</t>
  </si>
  <si>
    <t>UNSUR, SUB UNSUR DAN BUTIR KEGIATAN</t>
  </si>
  <si>
    <t>ANGKA KREDIT MENURUT</t>
  </si>
  <si>
    <t>INSTANSI PENGUSUL</t>
  </si>
  <si>
    <t>TIM PENILAI</t>
  </si>
  <si>
    <t>LAMA</t>
  </si>
  <si>
    <t>BARU</t>
  </si>
  <si>
    <t>JUMLAH</t>
  </si>
  <si>
    <t>Pendidikan formal</t>
  </si>
  <si>
    <t>Doktor (S3)</t>
  </si>
  <si>
    <t>Magister (S2)</t>
  </si>
  <si>
    <t>Pendidikan dan pelatihan Prajabatan</t>
  </si>
  <si>
    <t>Pendidikan dan pelatihan Prajabatan golongan III</t>
  </si>
  <si>
    <t>PELAKSANAAN PENDIDIKAN</t>
  </si>
  <si>
    <t>Melaksanakan perkulihan/ tutorial dan membimbing, menguji serta menyelenggarakan pendidikan di laboratorium, praktek keguruan bengkel/ studio/kebun percobaan/teknologi pengajaran dan praktek lapangan</t>
  </si>
  <si>
    <t>Melaksanakan perkulihan/tutorial dan membimbing, menguji serta menyelenggarakan pendidikan di Laboratorium, Praktik Keguruan Bengkel/Studio/ Kebun pada Fakultas/Sekolah Tinggi/Akademi/ Politeknik sendiri, pada fakultas lain dalam lingkungan Universitas/Institut sendiri, maupun di luar perguruan tinggi sendiri secara melembaga paling banyak 12 sks per semester</t>
  </si>
  <si>
    <t>Membimbing seminar</t>
  </si>
  <si>
    <t>Membimbing mahasiswa seminar</t>
  </si>
  <si>
    <t xml:space="preserve">Membing kuliah kerja nyata, pratek kerja nyata, praktek kerja lapangan </t>
  </si>
  <si>
    <t xml:space="preserve">Membimbing mahasiswa kuliah kerja nyata, pratek kerja nyata, praktek kerja lapangan </t>
  </si>
  <si>
    <t>Membimbing dan ikut membimbing dalam menghasilkan disertasi, thesis, skripsi dan laporan akhir studi</t>
  </si>
  <si>
    <t xml:space="preserve">Pembimbing utama </t>
  </si>
  <si>
    <t>a.</t>
  </si>
  <si>
    <t>Disertasi</t>
  </si>
  <si>
    <t>b.</t>
  </si>
  <si>
    <t>Thesis</t>
  </si>
  <si>
    <t>c.</t>
  </si>
  <si>
    <t>Skripsi</t>
  </si>
  <si>
    <t>d.</t>
  </si>
  <si>
    <t>Laporan akhir</t>
  </si>
  <si>
    <t>Pembimbing pendamping/pembantu</t>
  </si>
  <si>
    <t>Bertugas sebagai penguji pada ujian akhir</t>
  </si>
  <si>
    <t>Ketua penguji</t>
  </si>
  <si>
    <t>Anggota penguji</t>
  </si>
  <si>
    <t>Membina kegiatan mahasiswa</t>
  </si>
  <si>
    <t>Melakukan pembinaan kegiatan mahasiswa di bidang Akademik dan kemahasiswaan</t>
  </si>
  <si>
    <t>Mengembangkan program kuliah</t>
  </si>
  <si>
    <t>Melakukan kegiatan pengembangan program kuliah</t>
  </si>
  <si>
    <t>Mengembangkan bahan pengajaran</t>
  </si>
  <si>
    <t>Buku ajar</t>
  </si>
  <si>
    <t xml:space="preserve">Diktat, modul, petunjuk praktikum, model, alat bantu, audio visual, naskah tutorial </t>
  </si>
  <si>
    <t>Menyampaikan orasi ilmiah</t>
  </si>
  <si>
    <t xml:space="preserve">Melakukan kegiatan orasi ilmiah pada perguruan tinggi tiap tahun </t>
  </si>
  <si>
    <t>J</t>
  </si>
  <si>
    <t>Menduduki jabatan pimpinan perguruan tinggi</t>
  </si>
  <si>
    <t>Rektor</t>
  </si>
  <si>
    <t>Pembantu rektor/dekan/direktur program pasca sarjana</t>
  </si>
  <si>
    <t>Ketua sekolah tinggi/pembantu dekan/asisten direktur program pasca sarjana/direktur politeknik</t>
  </si>
  <si>
    <t xml:space="preserve">Pembantu ketua sekolah tinggi/pembantu direktur politeknik </t>
  </si>
  <si>
    <t>Direktur akademi</t>
  </si>
  <si>
    <t>Pembantu direktur akademi/ketua jurusan/bagian pada Universitas/institut/sekolah tinggi</t>
  </si>
  <si>
    <t>Ketua jurusan pada politeknik/akademi/sekretaris jurusan/bagian pada universitas/institut/sekolah tinggi</t>
  </si>
  <si>
    <t>K</t>
  </si>
  <si>
    <t>Membimbing Akademik Dosen yang lebih rendah jabatannya</t>
  </si>
  <si>
    <t>Pembimbing pencangkokan</t>
  </si>
  <si>
    <t>Reguler</t>
  </si>
  <si>
    <t>L</t>
  </si>
  <si>
    <t>Melaksanakan kegiatan Detasering dan pencangkokan Akademik Dosen</t>
  </si>
  <si>
    <t>Detasering</t>
  </si>
  <si>
    <t>Pencangkokan</t>
  </si>
  <si>
    <t>M</t>
  </si>
  <si>
    <t>Melakukan kegiatan pengembangan diri untuk meningkatkan kompetensi</t>
  </si>
  <si>
    <t>Lamanya lebih dari 960 jam</t>
  </si>
  <si>
    <t>Lamanya 641-960 jam</t>
  </si>
  <si>
    <t>Lamanya 481-640 jam</t>
  </si>
  <si>
    <t>Lamanya 161-480 jam</t>
  </si>
  <si>
    <t>Lamanya 81-160 jam</t>
  </si>
  <si>
    <t>Lamanya 31-80 jam</t>
  </si>
  <si>
    <t>Lamanya 10-30 jam</t>
  </si>
  <si>
    <t>III</t>
  </si>
  <si>
    <t>PELAKSANAAN PENELITIAN</t>
  </si>
  <si>
    <t xml:space="preserve">Menghasilkan karya ilmiah </t>
  </si>
  <si>
    <t>Hasil penelitian atau pemikiran yang dipublikasikan</t>
  </si>
  <si>
    <t>Dalam bentuk:</t>
  </si>
  <si>
    <t>1)</t>
  </si>
  <si>
    <t>Monograf</t>
  </si>
  <si>
    <t>2)</t>
  </si>
  <si>
    <t>Buku referensi</t>
  </si>
  <si>
    <t>b</t>
  </si>
  <si>
    <t>Jurnal ilmiah:</t>
  </si>
  <si>
    <t>Internasional</t>
  </si>
  <si>
    <t>Nasional terakreditasi</t>
  </si>
  <si>
    <t>3)</t>
  </si>
  <si>
    <t>Tidak terakreditasi</t>
  </si>
  <si>
    <t>Seminar</t>
  </si>
  <si>
    <t>Disajikan tingkat:</t>
  </si>
  <si>
    <r>
      <t>a) Internasional</t>
    </r>
    <r>
      <rPr>
        <sz val="11"/>
        <color rgb="FF000000"/>
        <rFont val="Times New Roman"/>
        <family val="1"/>
      </rPr>
      <t> </t>
    </r>
  </si>
  <si>
    <r>
      <t>b) Nasional</t>
    </r>
    <r>
      <rPr>
        <sz val="11"/>
        <color rgb="FF000000"/>
        <rFont val="Times New Roman"/>
        <family val="1"/>
      </rPr>
      <t> </t>
    </r>
  </si>
  <si>
    <t>Poster tingkat:</t>
  </si>
  <si>
    <t>d</t>
  </si>
  <si>
    <t>Dalam koran/majalah populer/umum</t>
  </si>
  <si>
    <t>Hasil penelitian atau hasil pemikiran yang tidak di publikasikan (tersimpan di perpustakaan perguruan tinggi)</t>
  </si>
  <si>
    <t>Menerjemahkan / menyadur buku ilmiah</t>
  </si>
  <si>
    <t>Diterbitkan dan diedarkan secara nasional.</t>
  </si>
  <si>
    <t>Mengedit/menyunting karya ilmiah</t>
  </si>
  <si>
    <t>Membuat rencana dan karya teknologi yang dipatenkan</t>
  </si>
  <si>
    <t>Nasional</t>
  </si>
  <si>
    <t xml:space="preserve">Membuat rancangan dan karya teknologi, rancangan dan karya seni monumental/seni pertunjukan/karya sastra </t>
  </si>
  <si>
    <t>Tingkat internasional</t>
  </si>
  <si>
    <t>Tingkat nasional</t>
  </si>
  <si>
    <t>Tingkat lokal</t>
  </si>
  <si>
    <t>IV</t>
  </si>
  <si>
    <t>PELAKSANAAN PENGABDIAN KEPADA MASYARAKAT</t>
  </si>
  <si>
    <t>Menduduki jabatan pimpinan</t>
  </si>
  <si>
    <t>Menduduki jabatan pimpinan pada lembaga pemerintahan/pejabat negara yang harus dibebaskan dari jabatan organiknya</t>
  </si>
  <si>
    <t>Melaksankan pengembangan hasil pendidikan dan penelitian</t>
  </si>
  <si>
    <t>Melaksanakan pengembangan hasil pendidikan dan penelitian yang dapat dimanfaatkan oleh masyarakat</t>
  </si>
  <si>
    <t>Memberi latihan/penyuluhan/penataran/ceramah pada masyarakat</t>
  </si>
  <si>
    <t>Terjadwal/terprogram</t>
  </si>
  <si>
    <t>Dalam satu semester atau lebih</t>
  </si>
  <si>
    <r>
      <t>Tingkat internasional</t>
    </r>
    <r>
      <rPr>
        <sz val="11"/>
        <color rgb="FF000000"/>
        <rFont val="Times New Roman"/>
        <family val="1"/>
      </rPr>
      <t> </t>
    </r>
  </si>
  <si>
    <r>
      <t>Tingkat nasional</t>
    </r>
    <r>
      <rPr>
        <sz val="11"/>
        <color rgb="FF000000"/>
        <rFont val="Times New Roman"/>
        <family val="1"/>
      </rPr>
      <t> </t>
    </r>
  </si>
  <si>
    <t>Kurang dari satu semester dan minimal satu bulan</t>
  </si>
  <si>
    <r>
      <t>Tingkat lokal</t>
    </r>
    <r>
      <rPr>
        <sz val="11"/>
        <color rgb="FF000000"/>
        <rFont val="Times New Roman"/>
        <family val="1"/>
      </rPr>
      <t> </t>
    </r>
  </si>
  <si>
    <t>Insidental</t>
  </si>
  <si>
    <t>Memberi pelayanan kepada masyarakat atau kegiatan lain yang menunjang pelaksanaan tugas umum pemerintah dan pembangunan</t>
  </si>
  <si>
    <t>Berdasarkan bidang keahlian</t>
  </si>
  <si>
    <t>Berdasarkan penugasan lembaga perguruan tinggi</t>
  </si>
  <si>
    <t>Berdasarkan fungsi/jabatan</t>
  </si>
  <si>
    <t xml:space="preserve">Membuat/menulis karya pengabdian </t>
  </si>
  <si>
    <t>Membuat/menulis karya pengabdian pada masyarakat yang tidak dipublikasikan</t>
  </si>
  <si>
    <t xml:space="preserve">JUMLAH UNSUR UTAMA </t>
  </si>
  <si>
    <t>VI</t>
  </si>
  <si>
    <t>PENUNJANG TUGAS DOSEN</t>
  </si>
  <si>
    <t>Menjadi anggota dalam suatu Panitia/Badan pada perguruan tinggi</t>
  </si>
  <si>
    <t>Sebagai ketua/wakil ketua merangkap anggota</t>
  </si>
  <si>
    <t>Sebagai anggota</t>
  </si>
  <si>
    <t>Menjadi anggota panitia/badan pada lembaga pemerintah</t>
  </si>
  <si>
    <t>Panitia pusat</t>
  </si>
  <si>
    <t>Ketua/Wakil Ketua</t>
  </si>
  <si>
    <t>Anggota</t>
  </si>
  <si>
    <t>Panitia daerah</t>
  </si>
  <si>
    <t>Menjadi anggota organisasi profesi</t>
  </si>
  <si>
    <t>a</t>
  </si>
  <si>
    <t>Pengurus</t>
  </si>
  <si>
    <t>Anggota atas permintaan</t>
  </si>
  <si>
    <t>c</t>
  </si>
  <si>
    <t>Mewakili perguruan tinggi/lembaga pemerintah</t>
  </si>
  <si>
    <t>Mewakili perguruan tinggi/lembaga pemerintah duduk dalam panitia antar lembaga</t>
  </si>
  <si>
    <t>Menjadi anggota delegasi nasional ke pertemuan internasional</t>
  </si>
  <si>
    <t>Sebagai ketua delegasi</t>
  </si>
  <si>
    <t>Sebagai anggota delegasi</t>
  </si>
  <si>
    <t>Berperan serta aktif dalam pertemuan ilmiah</t>
  </si>
  <si>
    <t>Tingkat internasional/nasional/regional sebagai :</t>
  </si>
  <si>
    <t>Ketua</t>
  </si>
  <si>
    <t xml:space="preserve">Di lingkungan perguruan tinggi </t>
  </si>
  <si>
    <t>sebagai :</t>
  </si>
  <si>
    <r>
      <t>Anggota</t>
    </r>
    <r>
      <rPr>
        <sz val="11"/>
        <color rgb="FF000000"/>
        <rFont val="Times New Roman"/>
        <family val="1"/>
      </rPr>
      <t> </t>
    </r>
  </si>
  <si>
    <t>Mendapat penghargaan/ tanda jasa</t>
  </si>
  <si>
    <t>Penghargaan/tanda jasa Satya Lancana Karya Satya</t>
  </si>
  <si>
    <t>30 (tiga puluh) tahun</t>
  </si>
  <si>
    <t>20 (dua puluh) tahun</t>
  </si>
  <si>
    <t>10 (sepuluh) tahun</t>
  </si>
  <si>
    <t>Memperoleh penghargaan lainnya</t>
  </si>
  <si>
    <t>Tingkat provinsi</t>
  </si>
  <si>
    <t>Menulis buku pelajaran SLTA ke bawah yang diterbitkan dan diedarkan secara nasional</t>
  </si>
  <si>
    <t>Buku SLTA atau setingkat</t>
  </si>
  <si>
    <t>Buku SLTP atau setingkat</t>
  </si>
  <si>
    <t>Buku SD atau setingkat</t>
  </si>
  <si>
    <t>Mempunyai prestasi di bidang olahraga/humaniora</t>
  </si>
  <si>
    <t>Tingkat daerah/lokal</t>
  </si>
  <si>
    <t xml:space="preserve">Keanggotaan dalam tim penilaian </t>
  </si>
  <si>
    <t>Menjadi anggota tim penilaian  jabatan Akademik Dosen</t>
  </si>
  <si>
    <t>JUMLAH UNSUR PENUNJANG</t>
  </si>
  <si>
    <t>KEMENTERIAN PENDIDIKAN DAN KEBUDAYAAN</t>
  </si>
  <si>
    <t>REPUBLIK INDONESIA</t>
  </si>
  <si>
    <t>RESUME USUL PENETAPAN ANGKA KREDIT</t>
  </si>
  <si>
    <t>JABATAN TENAGA PENGAJAR PERGURUAN TINGGI</t>
  </si>
  <si>
    <r>
      <t>PERGURUAN TINGGI SWASTA / KOPERTIS  :</t>
    </r>
    <r>
      <rPr>
        <sz val="8.5"/>
        <color theme="1"/>
        <rFont val="Times New Roman"/>
        <family val="1"/>
      </rPr>
      <t xml:space="preserve"> UNIVERSITAS TRIBHUWANA TUNGGADEWI / KOPERTIS WILAYAH VII SURABAYA</t>
    </r>
  </si>
  <si>
    <t>I.</t>
  </si>
  <si>
    <t>N A M A</t>
  </si>
  <si>
    <t>Tempat dan Tanggal lahir</t>
  </si>
  <si>
    <t>Pangkat dan Golongan / T.M.T</t>
  </si>
  <si>
    <t>Jabatan Tenaga Pengajar / T.M.T</t>
  </si>
  <si>
    <t>Fakultas/Sekolah Tinggi/Akademi</t>
  </si>
  <si>
    <t>Jurusan/Program Studi/Mata kuliah yang dibina</t>
  </si>
  <si>
    <t>Diusulkan menjadi / T.M.T.</t>
  </si>
  <si>
    <t>NO.</t>
  </si>
  <si>
    <t>BIDANG DAN BUTIR KEGIATAN YANG DINILAI</t>
  </si>
  <si>
    <t>A  *)</t>
  </si>
  <si>
    <t>B  *)</t>
  </si>
  <si>
    <t>C  *)</t>
  </si>
  <si>
    <t>D  *)</t>
  </si>
  <si>
    <t>Lama</t>
  </si>
  <si>
    <t>Baru</t>
  </si>
  <si>
    <t>Jumlah Usul Angka Kredit</t>
  </si>
  <si>
    <t>Kelebihan AK yang lalu</t>
  </si>
  <si>
    <t>Jumlah AK seluruhnya</t>
  </si>
  <si>
    <t>Jumlah Angka Kredit yang Seharusnya</t>
  </si>
  <si>
    <t>HASIL PENILAIAN TIM PENILAI PUSAT</t>
  </si>
  <si>
    <t>PERTIMBANGAN</t>
  </si>
  <si>
    <t>TANDA TANGAN / PARAF</t>
  </si>
  <si>
    <r>
      <t>1.</t>
    </r>
    <r>
      <rPr>
        <sz val="7"/>
        <color theme="1"/>
        <rFont val="Times New Roman"/>
        <family val="1"/>
      </rPr>
      <t xml:space="preserve">        </t>
    </r>
    <r>
      <rPr>
        <sz val="8.5"/>
        <color theme="1"/>
        <rFont val="Times New Roman"/>
        <family val="1"/>
      </rPr>
      <t>Dapat dipertimbangkan/disetujui menjadi :</t>
    </r>
  </si>
  <si>
    <t>karena telah memenuhi persyaratan angka kredit.</t>
  </si>
  <si>
    <r>
      <t>2.</t>
    </r>
    <r>
      <rPr>
        <sz val="7"/>
        <color theme="1"/>
        <rFont val="Times New Roman"/>
        <family val="1"/>
      </rPr>
      <t xml:space="preserve">        </t>
    </r>
    <r>
      <rPr>
        <sz val="8.5"/>
        <color theme="1"/>
        <rFont val="Times New Roman"/>
        <family val="1"/>
      </rPr>
      <t>Belum dapat dipertimbangkan/belum disetujui karena :</t>
    </r>
  </si>
  <si>
    <t>……………………………………………………….</t>
  </si>
  <si>
    <t xml:space="preserve">      ……………………………………………………….</t>
  </si>
  <si>
    <t>Penilai I :</t>
  </si>
  <si>
    <t>Kegiatan</t>
  </si>
  <si>
    <t>Menghasilkan Karya Ilmiah</t>
  </si>
  <si>
    <t>Menerjemahkan/Penyaduran Buku Ilmiah</t>
  </si>
  <si>
    <t>Mengedit/Menyunting Karya Ilmiah</t>
  </si>
  <si>
    <t>Memuat Rencana dan Karya Teknologi yang Dipantenkan</t>
  </si>
  <si>
    <t>Membuat Rancangan dan Karya Teknologi, Rancangan dan Karya Seni Monumental/Seni Pertunjukan/ Karya Sastra</t>
  </si>
  <si>
    <t>Total Jumlah Penelitian</t>
  </si>
  <si>
    <t>Mewakili perguruan tinggi/ lembaga pemerintah</t>
  </si>
  <si>
    <t>Tingkat internasional/nasional/regional sebagai Peserta/ pemakalah</t>
  </si>
  <si>
    <t>Setiap tahun</t>
  </si>
  <si>
    <t>Menulis buku pelajaran SMTA ke bawah yang diterbitkan dan diedarkan secara nasional</t>
  </si>
  <si>
    <t>Mempunyai prestasi di bidang olahraga / humaniora</t>
  </si>
  <si>
    <t>Total J</t>
  </si>
  <si>
    <t>Total Jumlah Penunjang</t>
  </si>
  <si>
    <t>LEKTOR       ……………. TMT : …………………..</t>
  </si>
  <si>
    <t>Mengembangkan Program Kuliah</t>
  </si>
  <si>
    <t>Menyampaikan Orasi Ilmiah</t>
  </si>
  <si>
    <t>Total K</t>
  </si>
  <si>
    <t>Total L</t>
  </si>
  <si>
    <t>Total M</t>
  </si>
  <si>
    <t>Berdasar bidang keahlian</t>
  </si>
  <si>
    <t>Berdasar penugasan PT</t>
  </si>
  <si>
    <t>Berdasar fungsi/jabatan</t>
  </si>
  <si>
    <t>Poster Internasional</t>
  </si>
  <si>
    <t>Poster Nasional</t>
  </si>
  <si>
    <t>Hasil penelitian dipublikasi dalam koran</t>
  </si>
  <si>
    <t>Hasil penelitian yang tidak dipublikasikan</t>
  </si>
  <si>
    <t>Lokal</t>
  </si>
  <si>
    <t>(Ketua panitia pusat)</t>
  </si>
  <si>
    <t>(Anggota Panitia pusat)</t>
  </si>
  <si>
    <t>(Ketua panitia daerah)</t>
  </si>
  <si>
    <t>(Anggota Panitia daerah)</t>
  </si>
  <si>
    <t>(internasional, pengurus)</t>
  </si>
  <si>
    <t>(internasional, anggota atas permintaan)</t>
  </si>
  <si>
    <t>(internasional, anggota)</t>
  </si>
  <si>
    <t>(nasional, pengurus)</t>
  </si>
  <si>
    <t>(nasional, anggota atas permintaan)</t>
  </si>
  <si>
    <t>(ketua delegasi)</t>
  </si>
  <si>
    <t>(anggota delegasi)</t>
  </si>
  <si>
    <t>(Satya Lancana Karya Satya, 30 tahun)</t>
  </si>
  <si>
    <t>(Satya Lancana Karya Satya, 20 tahun)</t>
  </si>
  <si>
    <t>(Satya Lancana Karya Satya, 10 tahun)</t>
  </si>
  <si>
    <t>(tingkat internasional)</t>
  </si>
  <si>
    <t>(tingkat provinsi)</t>
  </si>
  <si>
    <t>(SLTA)</t>
  </si>
  <si>
    <t>(SLTP)</t>
  </si>
  <si>
    <t>(SD)</t>
  </si>
  <si>
    <t>(internasional)</t>
  </si>
  <si>
    <t>(nasional)</t>
  </si>
  <si>
    <t>(lokal)</t>
  </si>
  <si>
    <t>Keanggotaan dalam tim penilaian</t>
  </si>
  <si>
    <t>Semester genap 2015/2016</t>
  </si>
  <si>
    <t>setiap kegiatan</t>
  </si>
  <si>
    <t>Semester ganjil 2016/2017</t>
  </si>
  <si>
    <t>sertifikat keanggotaan</t>
  </si>
  <si>
    <t>Semester Ganjil 2016/2017</t>
  </si>
  <si>
    <t>Semester Genap 2016/2017</t>
  </si>
  <si>
    <t>Semester genap 2016/2017</t>
  </si>
  <si>
    <t>Penjumlahan</t>
  </si>
  <si>
    <t>Total</t>
  </si>
  <si>
    <t>Semester Ganjil 2015/2016</t>
  </si>
  <si>
    <t>PENJUMLAHAN</t>
  </si>
  <si>
    <t>TOTAL</t>
  </si>
  <si>
    <t>Setiap mahasiswa</t>
  </si>
  <si>
    <t>Semester ganjil 2015/2016</t>
  </si>
  <si>
    <t>semester ganjil 2016/2017</t>
  </si>
  <si>
    <t>setiap jurnal</t>
  </si>
  <si>
    <t>setiap makalah</t>
  </si>
  <si>
    <t>setiap semester</t>
  </si>
  <si>
    <t>Semester Genap 2015/2016</t>
  </si>
  <si>
    <t>setiap sertifikat</t>
  </si>
  <si>
    <t>Surat Keputusan No. 04/TB.KP-510/I/2016</t>
  </si>
  <si>
    <t>tiap semester</t>
  </si>
  <si>
    <t>Mengembangkan Bahan Kuliah</t>
  </si>
  <si>
    <t>buku ajar</t>
  </si>
  <si>
    <t>kepala laboratorium</t>
  </si>
  <si>
    <t>Sekretaris jurusan pada politeknik/akademik dan kepala laboratorium universitas/institut/sekolah tinggi/politeknik/akademi</t>
  </si>
  <si>
    <t>kode</t>
  </si>
  <si>
    <t xml:space="preserve">II.A.1.b.3 </t>
  </si>
  <si>
    <t>Jurnal Nasional</t>
  </si>
  <si>
    <t>II.A.1.c.1.a.1</t>
  </si>
  <si>
    <t xml:space="preserve">II.A.1.c.1.b.1 </t>
  </si>
  <si>
    <t xml:space="preserve">II.A.1.c.1.a.1 </t>
  </si>
  <si>
    <t>Semester ganjil 2017/2018</t>
  </si>
  <si>
    <t>Semester Ganjil 2017/2018</t>
  </si>
  <si>
    <t>Peer Reviewer Jurnal pada Program Studi Arsitektur Lanskap ta ganjil 2017.2018</t>
  </si>
  <si>
    <t>setiap periode jabatan</t>
  </si>
  <si>
    <t xml:space="preserve">Nilai pendidikan minimal </t>
  </si>
  <si>
    <t>Lektor 200 = 45% x (200-150)</t>
  </si>
  <si>
    <t>Lektor 300 = 45% x (300-150)</t>
  </si>
  <si>
    <t xml:space="preserve">Nilai penelitian minimal </t>
  </si>
  <si>
    <t>Lektor 200 = 35% x (200-150)</t>
  </si>
  <si>
    <t>Lektor 300 = 35% x (300-150)</t>
  </si>
  <si>
    <t xml:space="preserve">Nilai abdimas minimal </t>
  </si>
  <si>
    <t>Lektor 200 = 10% x (200-150)</t>
  </si>
  <si>
    <t>Lektor 300 = 10% x (300-150)</t>
  </si>
  <si>
    <t>Semester Genap 2017/2018</t>
  </si>
  <si>
    <t>Total = 60.5 sks</t>
  </si>
  <si>
    <t>INSTANSI : Universitas Tribhuwana Tunggadewi</t>
  </si>
  <si>
    <t>Demikian pernyataan ini dibuat untuk dapat dipergunakan sebagaimana mestinya.</t>
  </si>
  <si>
    <t>Malang, September 2018</t>
  </si>
  <si>
    <t>NIDN -</t>
  </si>
  <si>
    <t>Dekan Fakultas Pertanian</t>
  </si>
  <si>
    <t>Dr. Ir. Amir Hamzah, MP</t>
  </si>
  <si>
    <t>SURAT PERNYATAAN</t>
  </si>
  <si>
    <t>KEGIATAN UNSUR PENGEMBANGAN DIRI</t>
  </si>
  <si>
    <t>Yang bertanda tangan dibawah ini  :</t>
  </si>
  <si>
    <t>NIP/NIDN</t>
  </si>
  <si>
    <t>Pangkat/golongan</t>
  </si>
  <si>
    <t>ruang/TMT</t>
  </si>
  <si>
    <t>Jabatan</t>
  </si>
  <si>
    <t>Unit Kerja</t>
  </si>
  <si>
    <t>Menyatakan bahwa :</t>
  </si>
  <si>
    <t>Pangkat/golongan ruang/TMT</t>
  </si>
  <si>
    <t>Telah melaksanakan kegiatan pengembangan diri tugas dosen sebagai berikut :</t>
  </si>
  <si>
    <t>MASA PENILAIAN : Juli 2015 - Juli 2018</t>
  </si>
  <si>
    <t>Surat Keputusan Dekan Fakultas Pertanian No. 4186/TB-FP/TU.350/XII/2015</t>
  </si>
  <si>
    <t>Surat Keputusan Dekan Fakultas Pertanian No. 01/TB-FP/TU.350/I/2017</t>
  </si>
  <si>
    <t>semester Genap 2015/2016</t>
  </si>
  <si>
    <t>Rata-rata</t>
  </si>
  <si>
    <t>angka kredit</t>
  </si>
  <si>
    <t>Surat Tugas Penguji Skripsi Mahasiswa No. 3961/TB-FP/DL-120/08/2017, Undangan Ujian Skripsi  No. 3961/TB-FP/DL-120/08/2017, Bukti Kinerja</t>
  </si>
  <si>
    <t>lembar pengesahan dan bukti kinerja</t>
  </si>
  <si>
    <t>Surat Keputusan Dekan FP No. 4614/TB.FP/KP.310/IX/ 2015, bukti kinerja</t>
  </si>
  <si>
    <t>Peserta</t>
  </si>
  <si>
    <t>setiap buku</t>
  </si>
  <si>
    <t>Semester genap 2017/2018</t>
  </si>
  <si>
    <t>SPPD Nomor : 325/TB-PPM-210/VIII/2016. Surat Tugas No. 324/TB-PPM-120/VIII/2016, Cover, Lembar Pengesahan, Daftar Isi, Laporan</t>
  </si>
  <si>
    <t>Sertifikat kegiatan No. iplbi.052/T.ILMIAH//2016, Surat Tugas No : 4529/TB.FP/KP-220/X/2016, SPPD No : 4529/TB.FP/TU-420/X/2016</t>
  </si>
  <si>
    <t xml:space="preserve">: </t>
  </si>
  <si>
    <t>Pelatihan Penulisan Proposal Program Kreativitas Mahasiswa (PKM)</t>
  </si>
  <si>
    <t>Pelatihan Pekerti di Universitas B (Lamanya 8jam/hari x 5hari = 40 jam)</t>
  </si>
  <si>
    <t>Pelatihan Applied Approach (AA) di Universitas  B tanggal 18-20 April 201 (Lamanya 8jam/hari x 3hari = 24 jam)</t>
  </si>
  <si>
    <t>Surat Keputusan No</t>
  </si>
  <si>
    <t>Anggota organisasi profesi nasional I</t>
  </si>
  <si>
    <t>Seminar Nasional T</t>
  </si>
  <si>
    <t xml:space="preserve">Juara 1 Lomba </t>
  </si>
  <si>
    <t>Sertifikat Kegiatan, Artikel  : http://www.</t>
  </si>
  <si>
    <t>Penulis pertama (1 dari 4 orang) Jurnal Ilmiah Nasional Tidak Terakreditasi,  judul : abcd, Jurnal . Volume 8 Nomor 2 Oktober 2016, Halaman 105-118. ISSN . e-ISSN 2</t>
  </si>
  <si>
    <t>halaman sampul, dewan redaksi, daftar isi, bukti kinerja. Alamat Website : http://journal.</t>
  </si>
  <si>
    <t>reviewer 1</t>
  </si>
  <si>
    <t>reviewer 2</t>
  </si>
  <si>
    <t>Mengasuh MK. abcd. PS. xyz, 4 sks, 2 orang tim = (4 sks/ 2orang) = 2 sks</t>
  </si>
  <si>
    <t xml:space="preserve">SK Dekan Fakultas Pertanian UNITRI, Nomor : /TB.FP/KP-310/VIII/2015, dan Berita Acara Perkuliahan </t>
  </si>
  <si>
    <t xml:space="preserve">SK Dekan Fakultas Pertanian UNITRI, Nomor : 1/TB.FP/KP-310/II/2016, dan Berita Acara Perkuliahan </t>
  </si>
  <si>
    <t>Membimbing skripsi atas nama  sebagai pembimbing kedua</t>
  </si>
  <si>
    <t>Membimbing skripsi atas nama , sebagai pembimbing kedua</t>
  </si>
  <si>
    <t xml:space="preserve">Menguji skripsi mahasiswa S1 Prodi Arsitektur Lanskap atas nama </t>
  </si>
  <si>
    <t xml:space="preserve">Bertugas sebagai Dosen Penasehat Akademik/Wali Mahasiswa PS </t>
  </si>
  <si>
    <t>Penulis utama buku ajar :</t>
  </si>
  <si>
    <t xml:space="preserve">produk buku, ISBN, Rencana Perkuliahan, Semester, link perpusnas : </t>
  </si>
  <si>
    <t xml:space="preserve">Surat Keputusan No.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</si>
</sst>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0;[Red]0"/>
    <numFmt numFmtId="166" formatCode="0.0;[Red]0.0"/>
    <numFmt numFmtId="167" formatCode="0.00;[Red]0.00"/>
    <numFmt numFmtId="168" formatCode="0.0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Times New Roman"/>
      <family val="1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color indexed="53"/>
      <name val="Arial"/>
      <family val="2"/>
    </font>
    <font>
      <sz val="10"/>
      <color indexed="53"/>
      <name val="Arial"/>
      <family val="2"/>
    </font>
    <font>
      <b/>
      <sz val="11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sz val="12"/>
      <color rgb="FF000000"/>
      <name val="Times New Roman"/>
      <family val="1"/>
    </font>
    <font>
      <b/>
      <sz val="8.5"/>
      <color theme="1"/>
      <name val="Times New Roman"/>
      <family val="1"/>
    </font>
    <font>
      <b/>
      <u/>
      <sz val="8.5"/>
      <color theme="1"/>
      <name val="Times New Roman"/>
      <family val="1"/>
    </font>
    <font>
      <sz val="8.5"/>
      <color theme="1"/>
      <name val="Times New Roman"/>
      <family val="1"/>
    </font>
    <font>
      <sz val="8.5"/>
      <color rgb="FFFF0000"/>
      <name val="Times New Roman"/>
      <family val="1"/>
    </font>
    <font>
      <sz val="8.5"/>
      <color rgb="FF000000"/>
      <name val="Times New Roman"/>
      <family val="1"/>
    </font>
    <font>
      <b/>
      <sz val="8.5"/>
      <color rgb="FFFF0000"/>
      <name val="Times New Roman"/>
      <family val="1"/>
    </font>
    <font>
      <b/>
      <sz val="8.5"/>
      <color rgb="FF000000"/>
      <name val="Times New Roman"/>
      <family val="1"/>
    </font>
    <font>
      <sz val="7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11"/>
      <color theme="0" tint="-0.14999847407452621"/>
      <name val="Times New Roman"/>
      <family val="1"/>
    </font>
    <font>
      <b/>
      <sz val="8.5"/>
      <name val="Times New Roman"/>
      <family val="1"/>
    </font>
    <font>
      <sz val="8.5"/>
      <name val="Times New Roman"/>
      <family val="1"/>
    </font>
    <font>
      <sz val="12"/>
      <color rgb="FFFF0000"/>
      <name val="Times New Roman"/>
      <family val="1"/>
    </font>
    <font>
      <sz val="11"/>
      <color theme="1"/>
      <name val="Calibri"/>
      <family val="2"/>
      <scheme val="minor"/>
    </font>
    <font>
      <sz val="11"/>
      <color theme="0"/>
      <name val="Times New Roman"/>
      <family val="1"/>
    </font>
    <font>
      <sz val="12"/>
      <color theme="0" tint="-0.14999847407452621"/>
      <name val="Times New Roman"/>
      <family val="1"/>
    </font>
    <font>
      <b/>
      <sz val="12"/>
      <color theme="0" tint="-0.14999847407452621"/>
      <name val="Times New Roman"/>
      <family val="1"/>
    </font>
    <font>
      <b/>
      <sz val="12"/>
      <color theme="0" tint="-4.9989318521683403E-2"/>
      <name val="Times New Roman"/>
      <family val="1"/>
    </font>
    <font>
      <sz val="12"/>
      <color theme="0" tint="-4.9989318521683403E-2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164" fontId="32" fillId="0" borderId="0" applyFont="0" applyFill="0" applyBorder="0" applyAlignment="0" applyProtection="0"/>
  </cellStyleXfs>
  <cellXfs count="360">
    <xf numFmtId="0" fontId="0" fillId="0" borderId="0" xfId="0"/>
    <xf numFmtId="0" fontId="4" fillId="0" borderId="0" xfId="2" applyFont="1" applyAlignment="1">
      <alignment horizontal="center"/>
    </xf>
    <xf numFmtId="0" fontId="4" fillId="0" borderId="0" xfId="2" applyFont="1" applyAlignment="1">
      <alignment horizontal="left"/>
    </xf>
    <xf numFmtId="165" fontId="4" fillId="0" borderId="0" xfId="2" applyNumberFormat="1" applyFont="1" applyAlignment="1">
      <alignment horizontal="center"/>
    </xf>
    <xf numFmtId="0" fontId="3" fillId="0" borderId="0" xfId="2" applyFill="1" applyBorder="1" applyAlignment="1">
      <alignment horizontal="center"/>
    </xf>
    <xf numFmtId="0" fontId="3" fillId="0" borderId="0" xfId="2" applyFill="1" applyBorder="1"/>
    <xf numFmtId="0" fontId="3" fillId="0" borderId="0" xfId="2" applyFill="1"/>
    <xf numFmtId="0" fontId="3" fillId="0" borderId="0" xfId="2"/>
    <xf numFmtId="0" fontId="3" fillId="0" borderId="0" xfId="2" applyFill="1" applyAlignment="1">
      <alignment horizontal="center"/>
    </xf>
    <xf numFmtId="0" fontId="3" fillId="0" borderId="0" xfId="2" applyAlignment="1">
      <alignment horizontal="center"/>
    </xf>
    <xf numFmtId="0" fontId="3" fillId="0" borderId="0" xfId="2" applyFill="1" applyBorder="1" applyAlignment="1">
      <alignment horizontal="center" vertical="center"/>
    </xf>
    <xf numFmtId="0" fontId="3" fillId="0" borderId="0" xfId="2" applyFill="1" applyAlignment="1">
      <alignment horizontal="center" vertical="center"/>
    </xf>
    <xf numFmtId="0" fontId="3" fillId="0" borderId="0" xfId="2" applyAlignment="1">
      <alignment horizontal="center" vertical="center"/>
    </xf>
    <xf numFmtId="0" fontId="5" fillId="0" borderId="0" xfId="2" applyFont="1" applyFill="1" applyBorder="1" applyAlignment="1">
      <alignment vertical="top" wrapText="1"/>
    </xf>
    <xf numFmtId="0" fontId="6" fillId="0" borderId="0" xfId="2" applyFont="1" applyFill="1" applyBorder="1" applyAlignment="1">
      <alignment horizontal="center"/>
    </xf>
    <xf numFmtId="0" fontId="6" fillId="0" borderId="0" xfId="2" applyFont="1" applyFill="1" applyBorder="1"/>
    <xf numFmtId="0" fontId="6" fillId="0" borderId="0" xfId="2" applyFont="1" applyFill="1"/>
    <xf numFmtId="0" fontId="6" fillId="0" borderId="0" xfId="2" applyFont="1"/>
    <xf numFmtId="0" fontId="4" fillId="0" borderId="0" xfId="2" applyFont="1" applyFill="1" applyBorder="1" applyAlignment="1">
      <alignment vertical="top" wrapText="1"/>
    </xf>
    <xf numFmtId="0" fontId="4" fillId="0" borderId="1" xfId="2" applyFont="1" applyFill="1" applyBorder="1" applyAlignment="1">
      <alignment horizontal="center" vertical="top" wrapText="1"/>
    </xf>
    <xf numFmtId="0" fontId="3" fillId="0" borderId="0" xfId="2" applyFont="1" applyFill="1" applyBorder="1" applyAlignment="1">
      <alignment horizontal="center"/>
    </xf>
    <xf numFmtId="0" fontId="3" fillId="0" borderId="0" xfId="2" applyFont="1" applyFill="1" applyBorder="1"/>
    <xf numFmtId="0" fontId="3" fillId="0" borderId="0" xfId="2" applyFont="1" applyFill="1"/>
    <xf numFmtId="0" fontId="5" fillId="0" borderId="0" xfId="2" applyFont="1" applyFill="1" applyBorder="1" applyAlignment="1">
      <alignment horizontal="justify" vertical="top" wrapText="1"/>
    </xf>
    <xf numFmtId="0" fontId="4" fillId="0" borderId="0" xfId="2" applyFont="1" applyFill="1" applyBorder="1" applyAlignment="1">
      <alignment horizontal="justify" vertical="top" wrapText="1"/>
    </xf>
    <xf numFmtId="0" fontId="3" fillId="0" borderId="0" xfId="2" applyFont="1"/>
    <xf numFmtId="0" fontId="5" fillId="0" borderId="0" xfId="2" applyFont="1" applyFill="1" applyBorder="1" applyAlignment="1">
      <alignment horizontal="center"/>
    </xf>
    <xf numFmtId="0" fontId="5" fillId="0" borderId="0" xfId="2" applyFont="1" applyFill="1" applyBorder="1"/>
    <xf numFmtId="0" fontId="5" fillId="0" borderId="0" xfId="2" applyFont="1" applyFill="1"/>
    <xf numFmtId="0" fontId="5" fillId="0" borderId="0" xfId="2" applyFont="1"/>
    <xf numFmtId="0" fontId="3" fillId="0" borderId="0" xfId="2" applyAlignment="1">
      <alignment horizontal="left"/>
    </xf>
    <xf numFmtId="165" fontId="3" fillId="0" borderId="0" xfId="2" applyNumberFormat="1" applyAlignment="1">
      <alignment horizontal="center"/>
    </xf>
    <xf numFmtId="0" fontId="4" fillId="0" borderId="0" xfId="2" applyFont="1"/>
    <xf numFmtId="0" fontId="8" fillId="0" borderId="0" xfId="2" applyFont="1" applyFill="1" applyBorder="1" applyAlignment="1">
      <alignment horizontal="center"/>
    </xf>
    <xf numFmtId="0" fontId="7" fillId="0" borderId="0" xfId="2" applyFont="1" applyFill="1" applyBorder="1" applyAlignment="1">
      <alignment vertical="top" wrapText="1"/>
    </xf>
    <xf numFmtId="0" fontId="8" fillId="0" borderId="0" xfId="2" applyFont="1" applyFill="1" applyBorder="1"/>
    <xf numFmtId="0" fontId="8" fillId="0" borderId="0" xfId="2" applyFont="1" applyFill="1"/>
    <xf numFmtId="0" fontId="8" fillId="0" borderId="0" xfId="2" applyFont="1"/>
    <xf numFmtId="0" fontId="3" fillId="0" borderId="0" xfId="2" applyBorder="1" applyAlignment="1">
      <alignment horizontal="center"/>
    </xf>
    <xf numFmtId="0" fontId="3" fillId="0" borderId="0" xfId="2" applyBorder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vertical="center" wrapText="1"/>
    </xf>
    <xf numFmtId="0" fontId="1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Border="1"/>
    <xf numFmtId="0" fontId="16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1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right" vertical="center" wrapText="1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right" vertical="center" wrapText="1"/>
    </xf>
    <xf numFmtId="0" fontId="16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vertical="center" wrapText="1"/>
    </xf>
    <xf numFmtId="0" fontId="23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vertical="center"/>
    </xf>
    <xf numFmtId="0" fontId="23" fillId="2" borderId="1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vertical="center"/>
    </xf>
    <xf numFmtId="0" fontId="22" fillId="2" borderId="3" xfId="0" applyFont="1" applyFill="1" applyBorder="1" applyAlignment="1">
      <alignment horizontal="center" vertical="center"/>
    </xf>
    <xf numFmtId="0" fontId="25" fillId="0" borderId="1" xfId="2" applyFont="1" applyBorder="1" applyAlignment="1">
      <alignment horizontal="center" vertical="center" wrapText="1"/>
    </xf>
    <xf numFmtId="165" fontId="25" fillId="0" borderId="1" xfId="2" applyNumberFormat="1" applyFont="1" applyBorder="1" applyAlignment="1">
      <alignment horizontal="center" vertical="center" wrapText="1"/>
    </xf>
    <xf numFmtId="0" fontId="25" fillId="3" borderId="1" xfId="2" applyFont="1" applyFill="1" applyBorder="1" applyAlignment="1">
      <alignment horizontal="center" vertical="center"/>
    </xf>
    <xf numFmtId="165" fontId="25" fillId="3" borderId="1" xfId="2" applyNumberFormat="1" applyFont="1" applyFill="1" applyBorder="1" applyAlignment="1">
      <alignment horizontal="center" vertical="center"/>
    </xf>
    <xf numFmtId="0" fontId="25" fillId="0" borderId="1" xfId="2" applyFont="1" applyBorder="1" applyAlignment="1">
      <alignment horizontal="center"/>
    </xf>
    <xf numFmtId="165" fontId="25" fillId="0" borderId="1" xfId="2" applyNumberFormat="1" applyFont="1" applyBorder="1" applyAlignment="1">
      <alignment horizontal="center"/>
    </xf>
    <xf numFmtId="0" fontId="25" fillId="0" borderId="1" xfId="2" applyFont="1" applyBorder="1" applyAlignment="1">
      <alignment horizontal="center" vertical="top" wrapText="1"/>
    </xf>
    <xf numFmtId="165" fontId="25" fillId="0" borderId="1" xfId="2" applyNumberFormat="1" applyFont="1" applyBorder="1" applyAlignment="1">
      <alignment horizontal="center" vertical="top" wrapText="1"/>
    </xf>
    <xf numFmtId="0" fontId="25" fillId="0" borderId="1" xfId="2" applyFont="1" applyBorder="1" applyAlignment="1">
      <alignment horizontal="left" vertical="top" wrapText="1"/>
    </xf>
    <xf numFmtId="0" fontId="26" fillId="0" borderId="1" xfId="2" applyFont="1" applyBorder="1" applyAlignment="1">
      <alignment horizontal="center" vertical="top" wrapText="1"/>
    </xf>
    <xf numFmtId="165" fontId="26" fillId="0" borderId="1" xfId="2" applyNumberFormat="1" applyFont="1" applyBorder="1" applyAlignment="1">
      <alignment horizontal="center" vertical="top" wrapText="1"/>
    </xf>
    <xf numFmtId="0" fontId="26" fillId="0" borderId="1" xfId="2" applyFont="1" applyFill="1" applyBorder="1" applyAlignment="1">
      <alignment horizontal="center" vertical="top" wrapText="1"/>
    </xf>
    <xf numFmtId="0" fontId="26" fillId="0" borderId="1" xfId="2" applyFont="1" applyFill="1" applyBorder="1" applyAlignment="1">
      <alignment horizontal="left" vertical="top" wrapText="1"/>
    </xf>
    <xf numFmtId="165" fontId="26" fillId="0" borderId="1" xfId="2" applyNumberFormat="1" applyFont="1" applyFill="1" applyBorder="1" applyAlignment="1">
      <alignment horizontal="center" vertical="top" wrapText="1"/>
    </xf>
    <xf numFmtId="0" fontId="26" fillId="0" borderId="1" xfId="2" applyFont="1" applyBorder="1" applyAlignment="1">
      <alignment horizontal="left" vertical="top" wrapText="1"/>
    </xf>
    <xf numFmtId="0" fontId="25" fillId="0" borderId="1" xfId="2" applyFont="1" applyBorder="1" applyAlignment="1">
      <alignment horizontal="left" vertical="center" wrapText="1"/>
    </xf>
    <xf numFmtId="0" fontId="26" fillId="0" borderId="1" xfId="2" applyFont="1" applyBorder="1" applyAlignment="1">
      <alignment vertical="top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 wrapText="1"/>
    </xf>
    <xf numFmtId="0" fontId="23" fillId="0" borderId="4" xfId="0" applyFont="1" applyBorder="1" applyAlignment="1">
      <alignment vertical="center" wrapText="1"/>
    </xf>
    <xf numFmtId="0" fontId="27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28" fillId="0" borderId="1" xfId="0" applyFont="1" applyBorder="1" applyAlignment="1">
      <alignment horizontal="center" vertical="center"/>
    </xf>
    <xf numFmtId="0" fontId="28" fillId="0" borderId="1" xfId="0" applyFont="1" applyBorder="1" applyAlignment="1">
      <alignment vertical="center"/>
    </xf>
    <xf numFmtId="0" fontId="28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vertical="center" wrapText="1"/>
    </xf>
    <xf numFmtId="0" fontId="28" fillId="4" borderId="1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23" fillId="5" borderId="1" xfId="0" applyFont="1" applyFill="1" applyBorder="1" applyAlignment="1">
      <alignment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vertical="center" wrapText="1"/>
    </xf>
    <xf numFmtId="0" fontId="13" fillId="0" borderId="4" xfId="0" applyFont="1" applyBorder="1" applyAlignment="1">
      <alignment horizontal="center" vertical="center" wrapText="1"/>
    </xf>
    <xf numFmtId="0" fontId="23" fillId="0" borderId="6" xfId="0" applyFont="1" applyBorder="1" applyAlignment="1">
      <alignment vertical="center" wrapText="1"/>
    </xf>
    <xf numFmtId="0" fontId="25" fillId="5" borderId="1" xfId="2" applyFont="1" applyFill="1" applyBorder="1" applyAlignment="1">
      <alignment horizontal="left" vertical="top" wrapText="1"/>
    </xf>
    <xf numFmtId="0" fontId="26" fillId="0" borderId="3" xfId="2" applyFont="1" applyBorder="1" applyAlignment="1">
      <alignment horizontal="left" vertical="top" wrapText="1"/>
    </xf>
    <xf numFmtId="0" fontId="25" fillId="5" borderId="1" xfId="2" applyFont="1" applyFill="1" applyBorder="1" applyAlignment="1">
      <alignment horizontal="center"/>
    </xf>
    <xf numFmtId="167" fontId="25" fillId="5" borderId="1" xfId="2" applyNumberFormat="1" applyFont="1" applyFill="1" applyBorder="1" applyAlignment="1">
      <alignment horizontal="center"/>
    </xf>
    <xf numFmtId="0" fontId="25" fillId="6" borderId="1" xfId="2" applyFont="1" applyFill="1" applyBorder="1" applyAlignment="1">
      <alignment horizontal="left"/>
    </xf>
    <xf numFmtId="0" fontId="23" fillId="6" borderId="1" xfId="0" applyFont="1" applyFill="1" applyBorder="1" applyAlignment="1">
      <alignment vertical="center"/>
    </xf>
    <xf numFmtId="0" fontId="23" fillId="5" borderId="1" xfId="0" applyFont="1" applyFill="1" applyBorder="1" applyAlignment="1">
      <alignment vertical="center"/>
    </xf>
    <xf numFmtId="0" fontId="13" fillId="0" borderId="6" xfId="0" applyFont="1" applyBorder="1" applyAlignment="1">
      <alignment vertical="center" wrapText="1"/>
    </xf>
    <xf numFmtId="0" fontId="30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top"/>
    </xf>
    <xf numFmtId="0" fontId="24" fillId="0" borderId="1" xfId="0" applyFont="1" applyBorder="1" applyAlignment="1">
      <alignment vertical="top" wrapText="1"/>
    </xf>
    <xf numFmtId="0" fontId="31" fillId="0" borderId="1" xfId="0" applyFont="1" applyBorder="1" applyAlignment="1">
      <alignment vertical="top" wrapText="1"/>
    </xf>
    <xf numFmtId="0" fontId="23" fillId="0" borderId="1" xfId="0" applyFont="1" applyBorder="1" applyAlignment="1">
      <alignment vertical="top" wrapText="1"/>
    </xf>
    <xf numFmtId="0" fontId="23" fillId="5" borderId="1" xfId="0" applyFont="1" applyFill="1" applyBorder="1" applyAlignment="1">
      <alignment vertical="top" wrapText="1"/>
    </xf>
    <xf numFmtId="0" fontId="13" fillId="0" borderId="1" xfId="0" applyFont="1" applyBorder="1" applyAlignment="1">
      <alignment vertical="top" wrapText="1"/>
    </xf>
    <xf numFmtId="0" fontId="0" fillId="0" borderId="0" xfId="0" applyAlignment="1">
      <alignment vertical="top"/>
    </xf>
    <xf numFmtId="0" fontId="22" fillId="0" borderId="1" xfId="0" applyFont="1" applyBorder="1" applyAlignment="1">
      <alignment horizontal="center" vertical="top" wrapText="1"/>
    </xf>
    <xf numFmtId="0" fontId="13" fillId="2" borderId="1" xfId="0" applyFont="1" applyFill="1" applyBorder="1" applyAlignment="1">
      <alignment vertical="top" wrapText="1"/>
    </xf>
    <xf numFmtId="0" fontId="26" fillId="0" borderId="1" xfId="0" applyFont="1" applyBorder="1" applyAlignment="1">
      <alignment vertical="top" wrapText="1"/>
    </xf>
    <xf numFmtId="0" fontId="24" fillId="0" borderId="0" xfId="0" applyFont="1" applyAlignment="1">
      <alignment wrapText="1"/>
    </xf>
    <xf numFmtId="0" fontId="13" fillId="0" borderId="1" xfId="0" applyFont="1" applyBorder="1" applyAlignment="1">
      <alignment horizontal="center" vertical="top" wrapText="1"/>
    </xf>
    <xf numFmtId="0" fontId="24" fillId="0" borderId="0" xfId="0" applyFont="1" applyAlignment="1">
      <alignment vertical="top" wrapText="1"/>
    </xf>
    <xf numFmtId="0" fontId="13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top" wrapText="1"/>
    </xf>
    <xf numFmtId="0" fontId="23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4" fillId="0" borderId="1" xfId="0" applyFont="1" applyBorder="1" applyAlignment="1">
      <alignment horizontal="center" vertical="top" wrapText="1"/>
    </xf>
    <xf numFmtId="0" fontId="3" fillId="0" borderId="0" xfId="2" applyFill="1" applyBorder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vertical="top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5" fillId="0" borderId="0" xfId="2" applyFont="1" applyFill="1" applyBorder="1" applyAlignment="1">
      <alignment horizontal="center" vertical="center" wrapText="1"/>
    </xf>
    <xf numFmtId="0" fontId="4" fillId="0" borderId="0" xfId="2" applyFont="1" applyFill="1" applyBorder="1" applyAlignment="1">
      <alignment horizontal="center" vertical="center" wrapText="1"/>
    </xf>
    <xf numFmtId="0" fontId="7" fillId="0" borderId="0" xfId="2" applyFont="1" applyFill="1" applyBorder="1" applyAlignment="1">
      <alignment horizontal="center" vertical="center" wrapText="1"/>
    </xf>
    <xf numFmtId="0" fontId="8" fillId="0" borderId="0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vertical="center"/>
    </xf>
    <xf numFmtId="0" fontId="3" fillId="0" borderId="0" xfId="2" applyBorder="1" applyAlignment="1">
      <alignment horizontal="center" vertical="center"/>
    </xf>
    <xf numFmtId="0" fontId="3" fillId="0" borderId="1" xfId="2" applyFill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26" fillId="0" borderId="1" xfId="0" applyFont="1" applyBorder="1" applyAlignment="1">
      <alignment vertical="center" wrapText="1"/>
    </xf>
    <xf numFmtId="0" fontId="22" fillId="0" borderId="3" xfId="0" applyFont="1" applyBorder="1" applyAlignment="1">
      <alignment horizontal="center" vertical="center" wrapText="1"/>
    </xf>
    <xf numFmtId="0" fontId="13" fillId="0" borderId="3" xfId="0" applyFont="1" applyBorder="1" applyAlignment="1">
      <alignment vertical="center" wrapText="1"/>
    </xf>
    <xf numFmtId="0" fontId="23" fillId="0" borderId="3" xfId="0" applyFont="1" applyBorder="1" applyAlignment="1">
      <alignment vertical="center" wrapText="1"/>
    </xf>
    <xf numFmtId="0" fontId="26" fillId="0" borderId="3" xfId="0" applyFont="1" applyBorder="1" applyAlignment="1">
      <alignment vertical="top" wrapText="1"/>
    </xf>
    <xf numFmtId="0" fontId="3" fillId="0" borderId="0" xfId="2" applyFont="1" applyFill="1" applyBorder="1" applyAlignment="1">
      <alignment horizontal="center" vertical="top"/>
    </xf>
    <xf numFmtId="0" fontId="3" fillId="0" borderId="0" xfId="2" applyFont="1" applyFill="1" applyBorder="1" applyAlignment="1">
      <alignment vertical="top"/>
    </xf>
    <xf numFmtId="0" fontId="3" fillId="0" borderId="0" xfId="2" applyFont="1" applyFill="1" applyAlignment="1">
      <alignment vertical="top"/>
    </xf>
    <xf numFmtId="0" fontId="3" fillId="0" borderId="0" xfId="2" applyFill="1" applyBorder="1" applyAlignment="1">
      <alignment horizontal="center"/>
    </xf>
    <xf numFmtId="165" fontId="5" fillId="0" borderId="1" xfId="2" applyNumberFormat="1" applyFont="1" applyFill="1" applyBorder="1" applyAlignment="1">
      <alignment horizontal="center" vertical="center" wrapText="1"/>
    </xf>
    <xf numFmtId="165" fontId="4" fillId="0" borderId="1" xfId="2" applyNumberFormat="1" applyFont="1" applyFill="1" applyBorder="1" applyAlignment="1">
      <alignment horizontal="center" vertical="center" wrapText="1"/>
    </xf>
    <xf numFmtId="166" fontId="26" fillId="0" borderId="1" xfId="2" applyNumberFormat="1" applyFont="1" applyBorder="1" applyAlignment="1">
      <alignment horizontal="center" vertical="top" wrapText="1"/>
    </xf>
    <xf numFmtId="166" fontId="4" fillId="0" borderId="1" xfId="2" applyNumberFormat="1" applyFont="1" applyFill="1" applyBorder="1" applyAlignment="1">
      <alignment horizontal="center" vertical="center" wrapText="1"/>
    </xf>
    <xf numFmtId="0" fontId="3" fillId="0" borderId="0" xfId="2" applyFill="1" applyBorder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3" fillId="0" borderId="0" xfId="2" applyFill="1" applyBorder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top" wrapText="1"/>
    </xf>
    <xf numFmtId="0" fontId="13" fillId="2" borderId="0" xfId="0" applyFont="1" applyFill="1" applyBorder="1" applyAlignment="1">
      <alignment horizontal="center" vertical="top" wrapText="1"/>
    </xf>
    <xf numFmtId="0" fontId="25" fillId="0" borderId="1" xfId="0" applyFont="1" applyBorder="1" applyAlignment="1">
      <alignment vertical="top" wrapText="1"/>
    </xf>
    <xf numFmtId="168" fontId="25" fillId="0" borderId="1" xfId="3" applyNumberFormat="1" applyFont="1" applyBorder="1" applyAlignment="1">
      <alignment horizontal="center" vertical="top" wrapText="1"/>
    </xf>
    <xf numFmtId="0" fontId="3" fillId="0" borderId="0" xfId="2" applyFill="1" applyBorder="1" applyAlignment="1">
      <alignment horizontal="center"/>
    </xf>
    <xf numFmtId="0" fontId="3" fillId="0" borderId="0" xfId="2" applyFill="1" applyBorder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4" fillId="7" borderId="1" xfId="2" applyFont="1" applyFill="1" applyBorder="1" applyAlignment="1">
      <alignment horizontal="center" vertical="center" wrapText="1"/>
    </xf>
    <xf numFmtId="0" fontId="4" fillId="7" borderId="0" xfId="2" applyFont="1" applyFill="1" applyBorder="1" applyAlignment="1">
      <alignment horizontal="justify" vertical="top" wrapText="1"/>
    </xf>
    <xf numFmtId="0" fontId="4" fillId="7" borderId="0" xfId="2" applyFont="1" applyFill="1" applyBorder="1" applyAlignment="1">
      <alignment vertical="top" wrapText="1"/>
    </xf>
    <xf numFmtId="0" fontId="3" fillId="7" borderId="0" xfId="2" applyFill="1" applyBorder="1" applyAlignment="1">
      <alignment horizontal="center"/>
    </xf>
    <xf numFmtId="0" fontId="3" fillId="7" borderId="0" xfId="2" applyFill="1" applyBorder="1"/>
    <xf numFmtId="0" fontId="3" fillId="7" borderId="0" xfId="2" applyFill="1"/>
    <xf numFmtId="0" fontId="25" fillId="0" borderId="1" xfId="2" applyFont="1" applyFill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top"/>
    </xf>
    <xf numFmtId="165" fontId="25" fillId="0" borderId="1" xfId="2" applyNumberFormat="1" applyFont="1" applyFill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top" wrapText="1"/>
    </xf>
    <xf numFmtId="2" fontId="18" fillId="0" borderId="1" xfId="0" applyNumberFormat="1" applyFont="1" applyBorder="1" applyAlignment="1">
      <alignment horizontal="center" vertical="center" wrapText="1"/>
    </xf>
    <xf numFmtId="2" fontId="20" fillId="0" borderId="1" xfId="0" applyNumberFormat="1" applyFont="1" applyBorder="1" applyAlignment="1">
      <alignment horizontal="center" vertical="center" wrapText="1"/>
    </xf>
    <xf numFmtId="2" fontId="29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top" wrapText="1"/>
    </xf>
    <xf numFmtId="0" fontId="33" fillId="0" borderId="1" xfId="0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center" wrapText="1"/>
    </xf>
    <xf numFmtId="0" fontId="33" fillId="4" borderId="1" xfId="0" applyFont="1" applyFill="1" applyBorder="1" applyAlignment="1">
      <alignment horizontal="center" vertical="center" wrapText="1"/>
    </xf>
    <xf numFmtId="0" fontId="33" fillId="0" borderId="1" xfId="0" applyFont="1" applyBorder="1" applyAlignment="1">
      <alignment vertical="center"/>
    </xf>
    <xf numFmtId="0" fontId="13" fillId="0" borderId="1" xfId="0" applyFont="1" applyFill="1" applyBorder="1" applyAlignment="1">
      <alignment horizontal="center" vertical="top" wrapText="1"/>
    </xf>
    <xf numFmtId="0" fontId="26" fillId="0" borderId="1" xfId="0" applyFont="1" applyFill="1" applyBorder="1" applyAlignment="1">
      <alignment horizontal="center" vertical="top" wrapText="1"/>
    </xf>
    <xf numFmtId="0" fontId="24" fillId="0" borderId="0" xfId="0" applyFont="1" applyAlignment="1">
      <alignment vertical="center"/>
    </xf>
    <xf numFmtId="0" fontId="24" fillId="0" borderId="0" xfId="0" applyFont="1" applyAlignment="1">
      <alignment horizontal="left"/>
    </xf>
    <xf numFmtId="0" fontId="24" fillId="0" borderId="0" xfId="0" applyFont="1" applyAlignment="1">
      <alignment horizontal="center"/>
    </xf>
    <xf numFmtId="0" fontId="24" fillId="0" borderId="0" xfId="0" applyFont="1"/>
    <xf numFmtId="0" fontId="24" fillId="0" borderId="0" xfId="0" applyFont="1" applyBorder="1"/>
    <xf numFmtId="0" fontId="24" fillId="0" borderId="0" xfId="0" applyFont="1" applyBorder="1" applyAlignment="1">
      <alignment horizontal="left"/>
    </xf>
    <xf numFmtId="0" fontId="24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 vertical="center" wrapText="1"/>
    </xf>
    <xf numFmtId="0" fontId="24" fillId="0" borderId="0" xfId="0" applyFont="1" applyAlignment="1">
      <alignment vertical="top"/>
    </xf>
    <xf numFmtId="0" fontId="24" fillId="0" borderId="0" xfId="0" applyFont="1" applyAlignment="1">
      <alignment vertical="center" wrapText="1"/>
    </xf>
    <xf numFmtId="0" fontId="24" fillId="0" borderId="0" xfId="0" applyFont="1" applyAlignment="1">
      <alignment horizontal="left" vertical="top"/>
    </xf>
    <xf numFmtId="168" fontId="2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3" fillId="0" borderId="0" xfId="2" applyFill="1" applyBorder="1" applyAlignment="1">
      <alignment horizontal="center"/>
    </xf>
    <xf numFmtId="0" fontId="0" fillId="0" borderId="3" xfId="0" applyBorder="1" applyAlignment="1">
      <alignment vertical="top"/>
    </xf>
    <xf numFmtId="2" fontId="23" fillId="0" borderId="1" xfId="0" applyNumberFormat="1" applyFont="1" applyBorder="1" applyAlignment="1">
      <alignment horizontal="center" vertical="center" wrapText="1"/>
    </xf>
    <xf numFmtId="2" fontId="23" fillId="2" borderId="1" xfId="0" applyNumberFormat="1" applyFont="1" applyFill="1" applyBorder="1" applyAlignment="1">
      <alignment horizontal="center" vertical="center" wrapText="1"/>
    </xf>
    <xf numFmtId="0" fontId="3" fillId="0" borderId="0" xfId="2" applyFill="1" applyBorder="1" applyAlignment="1">
      <alignment horizontal="center"/>
    </xf>
    <xf numFmtId="0" fontId="3" fillId="0" borderId="0" xfId="2" applyFill="1" applyBorder="1" applyAlignment="1">
      <alignment horizontal="center"/>
    </xf>
    <xf numFmtId="0" fontId="22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 wrapText="1"/>
    </xf>
    <xf numFmtId="0" fontId="23" fillId="0" borderId="6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25" fillId="0" borderId="1" xfId="2" applyFont="1" applyBorder="1" applyAlignment="1">
      <alignment horizontal="center" vertical="center"/>
    </xf>
    <xf numFmtId="0" fontId="25" fillId="0" borderId="1" xfId="2" applyFont="1" applyBorder="1" applyAlignment="1">
      <alignment vertical="top" wrapText="1"/>
    </xf>
    <xf numFmtId="0" fontId="25" fillId="0" borderId="1" xfId="2" applyFont="1" applyFill="1" applyBorder="1" applyAlignment="1">
      <alignment vertical="top" wrapText="1"/>
    </xf>
    <xf numFmtId="168" fontId="12" fillId="0" borderId="1" xfId="0" applyNumberFormat="1" applyFont="1" applyBorder="1" applyAlignment="1">
      <alignment horizontal="center" vertical="center"/>
    </xf>
    <xf numFmtId="165" fontId="34" fillId="0" borderId="1" xfId="2" applyNumberFormat="1" applyFont="1" applyBorder="1" applyAlignment="1">
      <alignment horizontal="center" vertical="top" wrapText="1"/>
    </xf>
    <xf numFmtId="165" fontId="35" fillId="0" borderId="1" xfId="2" applyNumberFormat="1" applyFont="1" applyBorder="1" applyAlignment="1">
      <alignment horizontal="center" vertical="top" wrapText="1"/>
    </xf>
    <xf numFmtId="165" fontId="35" fillId="0" borderId="1" xfId="2" applyNumberFormat="1" applyFont="1" applyFill="1" applyBorder="1" applyAlignment="1">
      <alignment horizontal="center" vertical="top" wrapText="1"/>
    </xf>
    <xf numFmtId="1" fontId="28" fillId="0" borderId="1" xfId="0" applyNumberFormat="1" applyFont="1" applyBorder="1" applyAlignment="1">
      <alignment horizontal="center" vertical="center" wrapText="1"/>
    </xf>
    <xf numFmtId="1" fontId="28" fillId="0" borderId="1" xfId="0" applyNumberFormat="1" applyFont="1" applyBorder="1" applyAlignment="1">
      <alignment horizontal="center" vertical="center"/>
    </xf>
    <xf numFmtId="0" fontId="36" fillId="0" borderId="2" xfId="0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0" fontId="26" fillId="0" borderId="1" xfId="2" applyFont="1" applyBorder="1" applyAlignment="1">
      <alignment horizontal="left" vertical="top" wrapText="1"/>
    </xf>
    <xf numFmtId="0" fontId="16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16" fillId="0" borderId="3" xfId="0" applyFont="1" applyBorder="1" applyAlignment="1">
      <alignment horizontal="right" vertical="center" wrapText="1"/>
    </xf>
    <xf numFmtId="0" fontId="16" fillId="0" borderId="2" xfId="0" applyFont="1" applyBorder="1" applyAlignment="1">
      <alignment horizontal="right" vertical="center" wrapText="1"/>
    </xf>
    <xf numFmtId="0" fontId="17" fillId="0" borderId="1" xfId="0" applyFont="1" applyBorder="1" applyAlignment="1">
      <alignment horizontal="right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0" fillId="0" borderId="7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16" fillId="0" borderId="7" xfId="0" applyFont="1" applyBorder="1" applyAlignment="1">
      <alignment horizontal="left" vertical="center" wrapText="1" indent="2"/>
    </xf>
    <xf numFmtId="0" fontId="16" fillId="0" borderId="0" xfId="0" applyFont="1" applyBorder="1" applyAlignment="1">
      <alignment horizontal="left" vertical="center" wrapText="1" indent="2"/>
    </xf>
    <xf numFmtId="0" fontId="16" fillId="0" borderId="3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0" fillId="0" borderId="12" xfId="0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7" xfId="0" applyFont="1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8" xfId="0" applyFont="1" applyBorder="1" applyAlignment="1">
      <alignment vertical="center" wrapText="1"/>
    </xf>
    <xf numFmtId="0" fontId="16" fillId="0" borderId="9" xfId="0" applyFont="1" applyBorder="1" applyAlignment="1">
      <alignment vertical="center" wrapText="1"/>
    </xf>
    <xf numFmtId="0" fontId="16" fillId="0" borderId="10" xfId="0" applyFont="1" applyBorder="1" applyAlignment="1">
      <alignment vertical="center" wrapText="1"/>
    </xf>
    <xf numFmtId="0" fontId="16" fillId="0" borderId="1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vertical="center" wrapText="1"/>
    </xf>
    <xf numFmtId="0" fontId="12" fillId="0" borderId="15" xfId="0" applyFont="1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/>
    </xf>
    <xf numFmtId="0" fontId="26" fillId="0" borderId="1" xfId="2" applyFont="1" applyFill="1" applyBorder="1" applyAlignment="1">
      <alignment horizontal="center" vertical="top" wrapText="1"/>
    </xf>
    <xf numFmtId="0" fontId="26" fillId="0" borderId="1" xfId="2" applyFont="1" applyBorder="1" applyAlignment="1">
      <alignment horizontal="center" vertical="top" wrapText="1"/>
    </xf>
    <xf numFmtId="0" fontId="26" fillId="0" borderId="1" xfId="2" applyFont="1" applyBorder="1" applyAlignment="1">
      <alignment horizontal="left" vertical="top" wrapText="1"/>
    </xf>
    <xf numFmtId="168" fontId="26" fillId="0" borderId="1" xfId="3" applyNumberFormat="1" applyFont="1" applyBorder="1" applyAlignment="1">
      <alignment horizontal="center" vertical="top" wrapText="1"/>
    </xf>
    <xf numFmtId="0" fontId="4" fillId="0" borderId="5" xfId="2" applyFont="1" applyFill="1" applyBorder="1" applyAlignment="1">
      <alignment horizontal="center" vertical="center" wrapText="1"/>
    </xf>
    <xf numFmtId="0" fontId="3" fillId="0" borderId="0" xfId="2" applyFill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23" fillId="5" borderId="1" xfId="0" applyFont="1" applyFill="1" applyBorder="1" applyAlignment="1">
      <alignment horizontal="justify" vertical="center" wrapText="1"/>
    </xf>
    <xf numFmtId="0" fontId="23" fillId="0" borderId="1" xfId="0" applyFont="1" applyBorder="1" applyAlignment="1">
      <alignment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top" wrapText="1"/>
    </xf>
    <xf numFmtId="0" fontId="22" fillId="0" borderId="6" xfId="0" applyFont="1" applyBorder="1" applyAlignment="1">
      <alignment horizontal="center" vertical="top" wrapText="1"/>
    </xf>
    <xf numFmtId="0" fontId="23" fillId="6" borderId="1" xfId="0" applyFont="1" applyFill="1" applyBorder="1" applyAlignment="1">
      <alignment horizontal="justify" vertical="center" wrapText="1"/>
    </xf>
    <xf numFmtId="0" fontId="23" fillId="5" borderId="1" xfId="0" applyFont="1" applyFill="1" applyBorder="1" applyAlignment="1">
      <alignment vertical="center" wrapText="1"/>
    </xf>
    <xf numFmtId="0" fontId="22" fillId="0" borderId="1" xfId="0" applyFont="1" applyBorder="1" applyAlignment="1">
      <alignment horizontal="center" vertical="top" wrapText="1"/>
    </xf>
    <xf numFmtId="0" fontId="22" fillId="0" borderId="8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3" fillId="0" borderId="3" xfId="0" applyFont="1" applyBorder="1" applyAlignment="1">
      <alignment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3" fillId="0" borderId="6" xfId="0" applyFont="1" applyBorder="1" applyAlignment="1">
      <alignment vertical="center" wrapText="1"/>
    </xf>
    <xf numFmtId="0" fontId="23" fillId="5" borderId="3" xfId="0" applyFont="1" applyFill="1" applyBorder="1" applyAlignment="1">
      <alignment horizontal="left" vertical="center" wrapText="1"/>
    </xf>
    <xf numFmtId="0" fontId="23" fillId="5" borderId="15" xfId="0" applyFont="1" applyFill="1" applyBorder="1" applyAlignment="1">
      <alignment horizontal="left" vertical="center" wrapText="1"/>
    </xf>
    <xf numFmtId="0" fontId="23" fillId="5" borderId="2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24" fillId="0" borderId="0" xfId="0" applyFont="1" applyAlignment="1">
      <alignment horizontal="center"/>
    </xf>
    <xf numFmtId="0" fontId="26" fillId="0" borderId="4" xfId="2" applyFont="1" applyBorder="1" applyAlignment="1">
      <alignment horizontal="left" vertical="top" wrapText="1"/>
    </xf>
    <xf numFmtId="0" fontId="26" fillId="0" borderId="5" xfId="2" applyFont="1" applyBorder="1" applyAlignment="1">
      <alignment horizontal="left" vertical="top" wrapText="1"/>
    </xf>
    <xf numFmtId="0" fontId="26" fillId="0" borderId="6" xfId="2" applyFont="1" applyBorder="1" applyAlignment="1">
      <alignment horizontal="left" vertical="top" wrapText="1"/>
    </xf>
    <xf numFmtId="168" fontId="26" fillId="0" borderId="4" xfId="3" applyNumberFormat="1" applyFont="1" applyBorder="1" applyAlignment="1">
      <alignment horizontal="center" vertical="top" wrapText="1"/>
    </xf>
    <xf numFmtId="168" fontId="26" fillId="0" borderId="5" xfId="3" applyNumberFormat="1" applyFont="1" applyBorder="1" applyAlignment="1">
      <alignment horizontal="center" vertical="top" wrapText="1"/>
    </xf>
    <xf numFmtId="168" fontId="26" fillId="0" borderId="6" xfId="3" applyNumberFormat="1" applyFont="1" applyBorder="1" applyAlignment="1">
      <alignment horizontal="center" vertical="top" wrapText="1"/>
    </xf>
    <xf numFmtId="0" fontId="26" fillId="0" borderId="4" xfId="2" applyFont="1" applyBorder="1" applyAlignment="1">
      <alignment horizontal="center" vertical="top" wrapText="1"/>
    </xf>
    <xf numFmtId="0" fontId="26" fillId="0" borderId="5" xfId="2" applyFont="1" applyBorder="1" applyAlignment="1">
      <alignment horizontal="center" vertical="top" wrapText="1"/>
    </xf>
    <xf numFmtId="0" fontId="26" fillId="0" borderId="6" xfId="2" applyFont="1" applyBorder="1" applyAlignment="1">
      <alignment horizontal="center" vertical="top" wrapText="1"/>
    </xf>
    <xf numFmtId="0" fontId="26" fillId="0" borderId="4" xfId="2" applyFont="1" applyFill="1" applyBorder="1" applyAlignment="1">
      <alignment horizontal="center" vertical="top" wrapText="1"/>
    </xf>
    <xf numFmtId="0" fontId="26" fillId="0" borderId="5" xfId="2" applyFont="1" applyFill="1" applyBorder="1" applyAlignment="1">
      <alignment horizontal="center" vertical="top" wrapText="1"/>
    </xf>
    <xf numFmtId="0" fontId="26" fillId="0" borderId="6" xfId="2" applyFont="1" applyFill="1" applyBorder="1" applyAlignment="1">
      <alignment horizontal="center" vertical="top" wrapText="1"/>
    </xf>
  </cellXfs>
  <cellStyles count="4">
    <cellStyle name="Comma" xfId="3" builtinId="3"/>
    <cellStyle name="Normal" xfId="0" builtinId="0"/>
    <cellStyle name="Normal 2" xfId="1" xr:uid="{00000000-0005-0000-0000-000002000000}"/>
    <cellStyle name="Normal 3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3"/>
  </sheetPr>
  <dimension ref="A1:O48"/>
  <sheetViews>
    <sheetView tabSelected="1" view="pageBreakPreview" topLeftCell="A28" zoomScale="130" zoomScaleNormal="100" zoomScaleSheetLayoutView="130" workbookViewId="0">
      <selection activeCell="I45" sqref="I45:N45"/>
    </sheetView>
  </sheetViews>
  <sheetFormatPr defaultRowHeight="15" x14ac:dyDescent="0.25"/>
  <cols>
    <col min="7" max="7" width="10.85546875" bestFit="1" customWidth="1"/>
    <col min="9" max="9" width="2.140625" customWidth="1"/>
  </cols>
  <sheetData>
    <row r="1" spans="1:14" x14ac:dyDescent="0.25">
      <c r="A1" s="295" t="s">
        <v>233</v>
      </c>
      <c r="B1" s="295"/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</row>
    <row r="2" spans="1:14" x14ac:dyDescent="0.25">
      <c r="A2" s="296" t="s">
        <v>234</v>
      </c>
      <c r="B2" s="296"/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</row>
    <row r="3" spans="1:14" x14ac:dyDescent="0.25">
      <c r="A3" s="297" t="s">
        <v>235</v>
      </c>
      <c r="B3" s="297"/>
      <c r="C3" s="297"/>
      <c r="D3" s="297"/>
      <c r="E3" s="297"/>
      <c r="F3" s="297"/>
      <c r="G3" s="297"/>
      <c r="H3" s="297"/>
      <c r="I3" s="297"/>
      <c r="J3" s="297"/>
      <c r="K3" s="297"/>
      <c r="L3" s="297"/>
      <c r="M3" s="297"/>
      <c r="N3" s="297"/>
    </row>
    <row r="4" spans="1:14" x14ac:dyDescent="0.25">
      <c r="A4" s="297" t="s">
        <v>236</v>
      </c>
      <c r="B4" s="297"/>
      <c r="C4" s="297"/>
      <c r="D4" s="297"/>
      <c r="E4" s="297"/>
      <c r="F4" s="297"/>
      <c r="G4" s="297"/>
      <c r="H4" s="297"/>
      <c r="I4" s="297"/>
      <c r="J4" s="297"/>
      <c r="K4" s="297"/>
      <c r="L4" s="297"/>
      <c r="M4" s="297"/>
      <c r="N4" s="297"/>
    </row>
    <row r="5" spans="1:14" x14ac:dyDescent="0.25">
      <c r="A5" s="65"/>
    </row>
    <row r="6" spans="1:14" x14ac:dyDescent="0.25">
      <c r="A6" s="66" t="s">
        <v>237</v>
      </c>
    </row>
    <row r="7" spans="1:14" x14ac:dyDescent="0.25">
      <c r="A7" s="67" t="s">
        <v>238</v>
      </c>
      <c r="B7" s="271" t="s">
        <v>57</v>
      </c>
      <c r="C7" s="271"/>
      <c r="D7" s="271"/>
      <c r="E7" s="271"/>
      <c r="F7" s="271"/>
      <c r="G7" s="271"/>
      <c r="H7" s="271"/>
      <c r="I7" s="271"/>
      <c r="J7" s="271"/>
      <c r="K7" s="271"/>
      <c r="L7" s="271"/>
      <c r="M7" s="271"/>
      <c r="N7" s="271"/>
    </row>
    <row r="8" spans="1:14" x14ac:dyDescent="0.25">
      <c r="A8" s="68">
        <v>1</v>
      </c>
      <c r="B8" s="270" t="s">
        <v>239</v>
      </c>
      <c r="C8" s="270"/>
      <c r="D8" s="270"/>
      <c r="E8" s="270"/>
      <c r="F8" s="270"/>
      <c r="G8" s="270"/>
      <c r="H8" s="272"/>
      <c r="I8" s="272"/>
      <c r="J8" s="272"/>
      <c r="K8" s="272"/>
      <c r="L8" s="272"/>
      <c r="M8" s="272"/>
      <c r="N8" s="272"/>
    </row>
    <row r="9" spans="1:14" x14ac:dyDescent="0.25">
      <c r="A9" s="68">
        <v>2</v>
      </c>
      <c r="B9" s="270" t="s">
        <v>59</v>
      </c>
      <c r="C9" s="270"/>
      <c r="D9" s="270"/>
      <c r="E9" s="270"/>
      <c r="F9" s="270"/>
      <c r="G9" s="270"/>
      <c r="H9" s="270"/>
      <c r="I9" s="270"/>
      <c r="J9" s="270"/>
      <c r="K9" s="270"/>
      <c r="L9" s="270"/>
      <c r="M9" s="270"/>
      <c r="N9" s="270"/>
    </row>
    <row r="10" spans="1:14" x14ac:dyDescent="0.25">
      <c r="A10" s="68">
        <v>3</v>
      </c>
      <c r="B10" s="270" t="s">
        <v>240</v>
      </c>
      <c r="C10" s="270"/>
      <c r="D10" s="270"/>
      <c r="E10" s="270"/>
      <c r="F10" s="270"/>
      <c r="G10" s="270"/>
      <c r="H10" s="270"/>
      <c r="I10" s="270"/>
      <c r="J10" s="270"/>
      <c r="K10" s="270"/>
      <c r="L10" s="270"/>
      <c r="M10" s="270"/>
      <c r="N10" s="270"/>
    </row>
    <row r="11" spans="1:14" x14ac:dyDescent="0.25">
      <c r="A11" s="68">
        <v>4</v>
      </c>
      <c r="B11" s="270" t="s">
        <v>241</v>
      </c>
      <c r="C11" s="270"/>
      <c r="D11" s="270"/>
      <c r="E11" s="270"/>
      <c r="F11" s="270"/>
      <c r="G11" s="270"/>
      <c r="H11" s="270"/>
      <c r="I11" s="270"/>
      <c r="J11" s="270"/>
      <c r="K11" s="270"/>
      <c r="L11" s="270"/>
      <c r="M11" s="270"/>
      <c r="N11" s="270"/>
    </row>
    <row r="12" spans="1:14" x14ac:dyDescent="0.25">
      <c r="A12" s="68">
        <v>5</v>
      </c>
      <c r="B12" s="270" t="s">
        <v>242</v>
      </c>
      <c r="C12" s="270"/>
      <c r="D12" s="270"/>
      <c r="E12" s="270"/>
      <c r="F12" s="270"/>
      <c r="G12" s="270"/>
      <c r="H12" s="270"/>
      <c r="I12" s="270"/>
      <c r="J12" s="270"/>
      <c r="K12" s="270"/>
      <c r="L12" s="270"/>
      <c r="M12" s="270"/>
      <c r="N12" s="270"/>
    </row>
    <row r="13" spans="1:14" x14ac:dyDescent="0.25">
      <c r="A13" s="68">
        <v>6</v>
      </c>
      <c r="B13" s="270" t="s">
        <v>243</v>
      </c>
      <c r="C13" s="270"/>
      <c r="D13" s="270"/>
      <c r="E13" s="270"/>
      <c r="F13" s="270"/>
      <c r="G13" s="270"/>
      <c r="H13" s="270"/>
      <c r="I13" s="270"/>
      <c r="J13" s="270"/>
      <c r="K13" s="270"/>
      <c r="L13" s="270"/>
      <c r="M13" s="270"/>
      <c r="N13" s="270"/>
    </row>
    <row r="14" spans="1:14" ht="38.450000000000003" customHeight="1" x14ac:dyDescent="0.25">
      <c r="A14" s="68">
        <v>7</v>
      </c>
      <c r="B14" s="270" t="s">
        <v>244</v>
      </c>
      <c r="C14" s="270"/>
      <c r="D14" s="270"/>
      <c r="E14" s="270"/>
      <c r="F14" s="270"/>
      <c r="G14" s="270"/>
      <c r="H14" s="270"/>
      <c r="I14" s="270"/>
      <c r="J14" s="270"/>
      <c r="K14" s="270"/>
      <c r="L14" s="270"/>
      <c r="M14" s="270"/>
      <c r="N14" s="270"/>
    </row>
    <row r="15" spans="1:14" x14ac:dyDescent="0.25">
      <c r="A15" s="68">
        <v>8</v>
      </c>
      <c r="B15" s="270" t="s">
        <v>245</v>
      </c>
      <c r="C15" s="270"/>
      <c r="D15" s="270"/>
      <c r="E15" s="270"/>
      <c r="F15" s="270"/>
      <c r="G15" s="270"/>
      <c r="H15" s="270"/>
      <c r="I15" s="270"/>
      <c r="J15" s="270"/>
      <c r="K15" s="270"/>
      <c r="L15" s="270"/>
      <c r="M15" s="270"/>
      <c r="N15" s="270"/>
    </row>
    <row r="16" spans="1:14" x14ac:dyDescent="0.25">
      <c r="A16" s="271" t="s">
        <v>246</v>
      </c>
      <c r="B16" s="271"/>
      <c r="C16" s="271"/>
      <c r="D16" s="271" t="s">
        <v>247</v>
      </c>
      <c r="E16" s="271"/>
      <c r="F16" s="271"/>
      <c r="G16" s="271"/>
      <c r="H16" s="271"/>
      <c r="I16" s="271"/>
      <c r="J16" s="271"/>
      <c r="K16" s="271"/>
      <c r="L16" s="271"/>
      <c r="M16" s="271" t="s">
        <v>76</v>
      </c>
      <c r="N16" s="271"/>
    </row>
    <row r="17" spans="1:14" x14ac:dyDescent="0.25">
      <c r="A17" s="271"/>
      <c r="B17" s="271"/>
      <c r="C17" s="271"/>
      <c r="D17" s="271" t="s">
        <v>248</v>
      </c>
      <c r="E17" s="271"/>
      <c r="F17" s="271" t="s">
        <v>249</v>
      </c>
      <c r="G17" s="271"/>
      <c r="H17" s="271" t="s">
        <v>250</v>
      </c>
      <c r="I17" s="271"/>
      <c r="J17" s="271"/>
      <c r="K17" s="271" t="s">
        <v>251</v>
      </c>
      <c r="L17" s="271"/>
      <c r="M17" s="271"/>
      <c r="N17" s="271"/>
    </row>
    <row r="18" spans="1:14" x14ac:dyDescent="0.25">
      <c r="A18" s="271"/>
      <c r="B18" s="271"/>
      <c r="C18" s="271"/>
      <c r="D18" s="67" t="s">
        <v>252</v>
      </c>
      <c r="E18" s="67" t="s">
        <v>253</v>
      </c>
      <c r="F18" s="67" t="s">
        <v>252</v>
      </c>
      <c r="G18" s="67" t="s">
        <v>253</v>
      </c>
      <c r="H18" s="271" t="s">
        <v>252</v>
      </c>
      <c r="I18" s="271"/>
      <c r="J18" s="67" t="s">
        <v>253</v>
      </c>
      <c r="K18" s="67" t="s">
        <v>252</v>
      </c>
      <c r="L18" s="67" t="s">
        <v>253</v>
      </c>
      <c r="M18" s="67" t="s">
        <v>252</v>
      </c>
      <c r="N18" s="67" t="s">
        <v>253</v>
      </c>
    </row>
    <row r="19" spans="1:14" x14ac:dyDescent="0.25">
      <c r="A19" s="273" t="s">
        <v>32</v>
      </c>
      <c r="B19" s="274"/>
      <c r="C19" s="69" t="s">
        <v>9</v>
      </c>
      <c r="D19" s="145">
        <f>DUPAK!J23</f>
        <v>0</v>
      </c>
      <c r="E19" s="71"/>
      <c r="F19" s="72"/>
      <c r="G19" s="72"/>
      <c r="H19" s="275"/>
      <c r="I19" s="275"/>
      <c r="J19" s="72"/>
      <c r="K19" s="72"/>
      <c r="L19" s="72"/>
      <c r="M19" s="72"/>
      <c r="N19" s="72"/>
    </row>
    <row r="20" spans="1:14" x14ac:dyDescent="0.25">
      <c r="A20" s="273"/>
      <c r="B20" s="274"/>
      <c r="C20" s="69" t="s">
        <v>12</v>
      </c>
      <c r="D20" s="70"/>
      <c r="E20" s="70"/>
      <c r="F20" s="72"/>
      <c r="G20" s="72"/>
      <c r="H20" s="275"/>
      <c r="I20" s="275"/>
      <c r="J20" s="72"/>
      <c r="K20" s="72"/>
      <c r="L20" s="72"/>
      <c r="M20" s="72"/>
      <c r="N20" s="72"/>
    </row>
    <row r="21" spans="1:14" x14ac:dyDescent="0.25">
      <c r="A21" s="273" t="s">
        <v>38</v>
      </c>
      <c r="B21" s="274"/>
      <c r="C21" s="69" t="s">
        <v>9</v>
      </c>
      <c r="D21" s="70"/>
      <c r="E21" s="71">
        <f>DUPAK!J28</f>
        <v>0</v>
      </c>
      <c r="F21" s="72"/>
      <c r="G21" s="221">
        <f>DUPAK!J83+DUPAK!J84+DUPAK!J86+DUPAK!J87+DUPAK!J88+DUPAK!J91+DUPAK!J92+DUPAK!J94+DUPAK!J95+DUPAK!J96+DUPAK!J97</f>
        <v>0</v>
      </c>
      <c r="H21" s="275"/>
      <c r="I21" s="275"/>
      <c r="J21" s="145">
        <f>DUPAK!J112</f>
        <v>0</v>
      </c>
      <c r="K21" s="70"/>
      <c r="L21" s="71">
        <f>DUPAK!J136+DUPAK!J137</f>
        <v>0</v>
      </c>
      <c r="M21" s="72"/>
      <c r="N21" s="72"/>
    </row>
    <row r="22" spans="1:14" x14ac:dyDescent="0.25">
      <c r="A22" s="273"/>
      <c r="B22" s="274"/>
      <c r="C22" s="69" t="s">
        <v>12</v>
      </c>
      <c r="D22" s="70"/>
      <c r="E22" s="71">
        <f>DUPAK!J30</f>
        <v>0</v>
      </c>
      <c r="F22" s="72"/>
      <c r="G22" s="71">
        <f>DUPAK!J99</f>
        <v>0</v>
      </c>
      <c r="H22" s="275"/>
      <c r="I22" s="275"/>
      <c r="J22" s="145">
        <f>DUPAK!J114</f>
        <v>0</v>
      </c>
      <c r="K22" s="70"/>
      <c r="L22" s="71">
        <f>DUPAK!J140+DUPAK!J141+DUPAK!J143+DUPAK!J144</f>
        <v>0</v>
      </c>
      <c r="M22" s="72"/>
      <c r="N22" s="72"/>
    </row>
    <row r="23" spans="1:14" x14ac:dyDescent="0.25">
      <c r="A23" s="273"/>
      <c r="B23" s="274"/>
      <c r="C23" s="69" t="s">
        <v>15</v>
      </c>
      <c r="D23" s="70"/>
      <c r="E23" s="71">
        <f>DUPAK!J32</f>
        <v>0</v>
      </c>
      <c r="F23" s="72"/>
      <c r="G23" s="71">
        <f>DUPAK!J101</f>
        <v>0</v>
      </c>
      <c r="H23" s="275"/>
      <c r="I23" s="275"/>
      <c r="J23" s="71">
        <f>DUPAK!J118+DUPAK!J119+DUPAK!J120+DUPAK!J122+DUPAK!J123+DUPAK!J124+DUPAK!J125</f>
        <v>0</v>
      </c>
      <c r="K23" s="70"/>
      <c r="L23" s="71">
        <f>DUPAK!J147+DUPAK!J148+DUPAK!J149+DUPAK!J151+DUPAK!J152+DUPAK!J153</f>
        <v>0</v>
      </c>
      <c r="M23" s="72"/>
      <c r="N23" s="72"/>
    </row>
    <row r="24" spans="1:14" x14ac:dyDescent="0.25">
      <c r="A24" s="273"/>
      <c r="B24" s="274"/>
      <c r="C24" s="69" t="s">
        <v>18</v>
      </c>
      <c r="D24" s="70"/>
      <c r="E24" s="71">
        <f>DUPAK!J35+DUPAK!J36+DUPAK!J37+DUPAK!J38+DUPAK!J40+DUPAK!J41+DUPAK!J42+DUPAK!J43</f>
        <v>0</v>
      </c>
      <c r="F24" s="72"/>
      <c r="G24" s="71">
        <f>DUPAK!J103+DUPAK!J104</f>
        <v>0</v>
      </c>
      <c r="H24" s="275"/>
      <c r="I24" s="275"/>
      <c r="J24" s="71">
        <f>DUPAK!J127+DUPAK!J128+DUPAK!J129</f>
        <v>0</v>
      </c>
      <c r="K24" s="70"/>
      <c r="L24" s="71">
        <f>DUPAK!J155</f>
        <v>0</v>
      </c>
      <c r="M24" s="72"/>
      <c r="N24" s="72"/>
    </row>
    <row r="25" spans="1:14" x14ac:dyDescent="0.25">
      <c r="A25" s="273"/>
      <c r="B25" s="274"/>
      <c r="C25" s="69" t="s">
        <v>21</v>
      </c>
      <c r="D25" s="70"/>
      <c r="E25" s="71">
        <f>DUPAK!J45+DUPAK!J46</f>
        <v>0</v>
      </c>
      <c r="F25" s="72"/>
      <c r="G25" s="71">
        <f>DUPAK!J106+DUPAK!J107+DUPAK!J108</f>
        <v>0</v>
      </c>
      <c r="H25" s="275"/>
      <c r="I25" s="275"/>
      <c r="J25" s="71">
        <f>DUPAK!J131</f>
        <v>0</v>
      </c>
      <c r="K25" s="70"/>
      <c r="L25" s="71">
        <f>DUPAK!J157+DUPAK!J158</f>
        <v>0</v>
      </c>
      <c r="M25" s="72"/>
      <c r="N25" s="72"/>
    </row>
    <row r="26" spans="1:14" x14ac:dyDescent="0.25">
      <c r="A26" s="273"/>
      <c r="B26" s="274"/>
      <c r="C26" s="69" t="s">
        <v>46</v>
      </c>
      <c r="D26" s="70"/>
      <c r="E26" s="71">
        <f>DUPAK!J48</f>
        <v>0</v>
      </c>
      <c r="F26" s="72"/>
      <c r="G26" s="71"/>
      <c r="H26" s="275"/>
      <c r="I26" s="275"/>
      <c r="J26" s="72"/>
      <c r="K26" s="70"/>
      <c r="L26" s="71">
        <f>DUPAK!J161+DUPAK!J162+DUPAK!J165+DUPAK!J166</f>
        <v>0</v>
      </c>
      <c r="M26" s="72"/>
      <c r="N26" s="72"/>
    </row>
    <row r="27" spans="1:14" x14ac:dyDescent="0.25">
      <c r="A27" s="273"/>
      <c r="B27" s="274"/>
      <c r="C27" s="69" t="s">
        <v>49</v>
      </c>
      <c r="D27" s="70"/>
      <c r="E27" s="71">
        <f>DUPAK!J50</f>
        <v>0</v>
      </c>
      <c r="F27" s="72"/>
      <c r="G27" s="71"/>
      <c r="H27" s="275"/>
      <c r="I27" s="275"/>
      <c r="J27" s="72"/>
      <c r="K27" s="70"/>
      <c r="L27" s="71">
        <f>DUPAK!J169+DUPAK!J170+DUPAK!J171+DUPAK!J173+DUPAK!J174+DUPAK!J175</f>
        <v>0</v>
      </c>
      <c r="M27" s="72"/>
      <c r="N27" s="72"/>
    </row>
    <row r="28" spans="1:14" x14ac:dyDescent="0.25">
      <c r="A28" s="273"/>
      <c r="B28" s="274"/>
      <c r="C28" s="69" t="s">
        <v>51</v>
      </c>
      <c r="D28" s="70"/>
      <c r="E28" s="71" t="e">
        <f>DUPAK!J52+DUPAK!J53</f>
        <v>#REF!</v>
      </c>
      <c r="F28" s="72"/>
      <c r="G28" s="71"/>
      <c r="H28" s="275"/>
      <c r="I28" s="275"/>
      <c r="J28" s="72"/>
      <c r="K28" s="70"/>
      <c r="L28" s="71">
        <f>DUPAK!J177+DUPAK!J178+DUPAK!J179</f>
        <v>0</v>
      </c>
      <c r="M28" s="72"/>
      <c r="N28" s="72"/>
    </row>
    <row r="29" spans="1:14" x14ac:dyDescent="0.25">
      <c r="A29" s="273"/>
      <c r="B29" s="274"/>
      <c r="C29" s="69" t="s">
        <v>32</v>
      </c>
      <c r="D29" s="70"/>
      <c r="E29" s="71">
        <f>DUPAK!J55</f>
        <v>0</v>
      </c>
      <c r="F29" s="72"/>
      <c r="G29" s="71"/>
      <c r="H29" s="275"/>
      <c r="I29" s="275"/>
      <c r="J29" s="72"/>
      <c r="K29" s="70"/>
      <c r="L29" s="71">
        <f>DUPAK!J181+DUPAK!J182+DUPAK!J183</f>
        <v>0</v>
      </c>
      <c r="M29" s="72"/>
      <c r="N29" s="72"/>
    </row>
    <row r="30" spans="1:14" x14ac:dyDescent="0.25">
      <c r="A30" s="273"/>
      <c r="B30" s="274"/>
      <c r="C30" s="69" t="s">
        <v>112</v>
      </c>
      <c r="D30" s="70"/>
      <c r="E30" s="71" t="e">
        <f>DUPAK!J57+DUPAK!J58+DUPAK!J59+DUPAK!J60+DUPAK!J61+DUPAK!J62+DUPAK!J63+DUPAK!J64</f>
        <v>#REF!</v>
      </c>
      <c r="F30" s="72"/>
      <c r="G30" s="71"/>
      <c r="H30" s="275"/>
      <c r="I30" s="275"/>
      <c r="J30" s="72"/>
      <c r="K30" s="70"/>
      <c r="L30" s="71">
        <f>DUPAK!J185</f>
        <v>0</v>
      </c>
      <c r="M30" s="72"/>
      <c r="N30" s="72"/>
    </row>
    <row r="31" spans="1:14" x14ac:dyDescent="0.25">
      <c r="A31" s="273"/>
      <c r="B31" s="274"/>
      <c r="C31" s="69" t="s">
        <v>121</v>
      </c>
      <c r="D31" s="70"/>
      <c r="E31" s="71">
        <f>DUPAK!J66+DUPAK!J67</f>
        <v>0</v>
      </c>
      <c r="F31" s="72"/>
      <c r="G31" s="71"/>
      <c r="H31" s="275"/>
      <c r="I31" s="275"/>
      <c r="J31" s="72"/>
      <c r="K31" s="70"/>
      <c r="L31" s="71"/>
      <c r="M31" s="72"/>
      <c r="N31" s="72"/>
    </row>
    <row r="32" spans="1:14" x14ac:dyDescent="0.25">
      <c r="A32" s="273"/>
      <c r="B32" s="274"/>
      <c r="C32" s="69" t="s">
        <v>125</v>
      </c>
      <c r="D32" s="70"/>
      <c r="E32" s="71">
        <f>DUPAK!J69+DUPAK!J70</f>
        <v>0</v>
      </c>
      <c r="F32" s="72"/>
      <c r="G32" s="71"/>
      <c r="H32" s="275"/>
      <c r="I32" s="275"/>
      <c r="J32" s="72"/>
      <c r="K32" s="70"/>
      <c r="L32" s="71"/>
      <c r="M32" s="72"/>
      <c r="N32" s="72"/>
    </row>
    <row r="33" spans="1:15" x14ac:dyDescent="0.25">
      <c r="A33" s="288"/>
      <c r="B33" s="289"/>
      <c r="C33" s="77" t="s">
        <v>129</v>
      </c>
      <c r="D33" s="70"/>
      <c r="E33" s="71" t="e">
        <f>DUPAK!J72+DUPAK!J73+DUPAK!J74+DUPAK!J75+DUPAK!J76+DUPAK!J77+DUPAK!J78</f>
        <v>#REF!</v>
      </c>
      <c r="F33" s="76"/>
      <c r="G33" s="71"/>
      <c r="H33" s="290"/>
      <c r="I33" s="291"/>
      <c r="J33" s="76"/>
      <c r="K33" s="70"/>
      <c r="L33" s="71"/>
      <c r="M33" s="76"/>
      <c r="N33" s="76"/>
    </row>
    <row r="34" spans="1:15" x14ac:dyDescent="0.25">
      <c r="A34" s="278" t="s">
        <v>254</v>
      </c>
      <c r="B34" s="278"/>
      <c r="C34" s="278"/>
      <c r="D34" s="73"/>
      <c r="E34" s="74" t="e">
        <f>SUM(E19:E33)+D19+D20</f>
        <v>#REF!</v>
      </c>
      <c r="F34" s="73"/>
      <c r="G34" s="222">
        <f>SUM(G21:G25)</f>
        <v>0</v>
      </c>
      <c r="H34" s="279"/>
      <c r="I34" s="279"/>
      <c r="J34" s="74">
        <f>SUM(J21:J25)</f>
        <v>0</v>
      </c>
      <c r="K34" s="73"/>
      <c r="L34" s="74">
        <f>SUM(L21:L30)</f>
        <v>0</v>
      </c>
      <c r="M34" s="73"/>
      <c r="N34" s="222" t="e">
        <f>E34+G34+J34+L34</f>
        <v>#REF!</v>
      </c>
      <c r="O34" t="e">
        <f>SUM(E21:E33)+G34+J34+L34</f>
        <v>#REF!</v>
      </c>
    </row>
    <row r="35" spans="1:15" x14ac:dyDescent="0.25">
      <c r="A35" s="278" t="s">
        <v>255</v>
      </c>
      <c r="B35" s="278"/>
      <c r="C35" s="278"/>
      <c r="D35" s="73"/>
      <c r="E35" s="74">
        <v>0</v>
      </c>
      <c r="F35" s="73"/>
      <c r="G35" s="74">
        <v>0</v>
      </c>
      <c r="H35" s="279"/>
      <c r="I35" s="279"/>
      <c r="J35" s="74">
        <v>0</v>
      </c>
      <c r="K35" s="70"/>
      <c r="L35" s="74">
        <v>0</v>
      </c>
      <c r="M35" s="73"/>
      <c r="N35" s="74">
        <v>0</v>
      </c>
      <c r="O35" t="e">
        <f>SUM(E21:E33)</f>
        <v>#REF!</v>
      </c>
    </row>
    <row r="36" spans="1:15" x14ac:dyDescent="0.25">
      <c r="A36" s="278" t="s">
        <v>256</v>
      </c>
      <c r="B36" s="278"/>
      <c r="C36" s="278"/>
      <c r="D36" s="124"/>
      <c r="E36" s="124" t="e">
        <f>E34+E35</f>
        <v>#REF!</v>
      </c>
      <c r="F36" s="124"/>
      <c r="G36" s="223">
        <f>G34+G35</f>
        <v>0</v>
      </c>
      <c r="H36" s="280"/>
      <c r="I36" s="280"/>
      <c r="J36" s="124">
        <f>J34+J35</f>
        <v>0</v>
      </c>
      <c r="K36" s="124"/>
      <c r="L36" s="124">
        <f>L34+L35</f>
        <v>0</v>
      </c>
      <c r="M36" s="124"/>
      <c r="N36" s="222" t="e">
        <f>N34+N35</f>
        <v>#REF!</v>
      </c>
    </row>
    <row r="37" spans="1:15" x14ac:dyDescent="0.25">
      <c r="A37" s="278" t="s">
        <v>257</v>
      </c>
      <c r="B37" s="278"/>
      <c r="C37" s="278"/>
      <c r="D37" s="111"/>
      <c r="E37" s="75"/>
      <c r="F37" s="124"/>
      <c r="G37" s="75"/>
      <c r="H37" s="281"/>
      <c r="I37" s="282"/>
      <c r="J37" s="75"/>
      <c r="K37" s="124"/>
      <c r="L37" s="75"/>
      <c r="M37" s="124"/>
      <c r="N37" s="74"/>
      <c r="O37">
        <f>0.25*F37</f>
        <v>0</v>
      </c>
    </row>
    <row r="38" spans="1:15" x14ac:dyDescent="0.25">
      <c r="A38" s="271" t="s">
        <v>258</v>
      </c>
      <c r="B38" s="271"/>
      <c r="C38" s="271"/>
      <c r="D38" s="271"/>
      <c r="E38" s="271"/>
      <c r="F38" s="271"/>
      <c r="G38" s="271"/>
      <c r="H38" s="271"/>
      <c r="I38" s="271"/>
      <c r="J38" s="271"/>
      <c r="K38" s="271"/>
      <c r="L38" s="271"/>
      <c r="M38" s="271"/>
      <c r="N38" s="271"/>
    </row>
    <row r="39" spans="1:15" x14ac:dyDescent="0.25">
      <c r="A39" s="271" t="s">
        <v>259</v>
      </c>
      <c r="B39" s="271"/>
      <c r="C39" s="271"/>
      <c r="D39" s="271"/>
      <c r="E39" s="271"/>
      <c r="F39" s="271"/>
      <c r="G39" s="271"/>
      <c r="H39" s="271"/>
      <c r="I39" s="271" t="s">
        <v>260</v>
      </c>
      <c r="J39" s="271"/>
      <c r="K39" s="271"/>
      <c r="L39" s="271"/>
      <c r="M39" s="271"/>
      <c r="N39" s="271"/>
    </row>
    <row r="40" spans="1:15" x14ac:dyDescent="0.25">
      <c r="A40" s="276"/>
      <c r="B40" s="277"/>
      <c r="C40" s="277"/>
      <c r="D40" s="277"/>
      <c r="E40" s="277"/>
      <c r="F40" s="277"/>
      <c r="G40" s="277"/>
      <c r="H40" s="277"/>
      <c r="I40" s="302"/>
      <c r="J40" s="303"/>
      <c r="K40" s="303"/>
      <c r="L40" s="303"/>
      <c r="M40" s="303"/>
      <c r="N40" s="304"/>
    </row>
    <row r="41" spans="1:15" x14ac:dyDescent="0.25">
      <c r="A41" s="286" t="s">
        <v>261</v>
      </c>
      <c r="B41" s="287"/>
      <c r="C41" s="287"/>
      <c r="D41" s="287"/>
      <c r="E41" s="287"/>
      <c r="F41" s="287"/>
      <c r="G41" s="287"/>
      <c r="H41" s="287"/>
      <c r="I41" s="298"/>
      <c r="J41" s="299"/>
      <c r="K41" s="299"/>
      <c r="L41" s="299"/>
      <c r="M41" s="299"/>
      <c r="N41" s="305"/>
    </row>
    <row r="42" spans="1:15" x14ac:dyDescent="0.25">
      <c r="A42" s="286" t="s">
        <v>281</v>
      </c>
      <c r="B42" s="287"/>
      <c r="C42" s="287"/>
      <c r="D42" s="287"/>
      <c r="E42" s="287"/>
      <c r="F42" s="287"/>
      <c r="G42" s="287"/>
      <c r="H42" s="287"/>
      <c r="I42" s="298" t="s">
        <v>266</v>
      </c>
      <c r="J42" s="299"/>
      <c r="K42" s="299"/>
      <c r="L42" s="299"/>
      <c r="M42" s="299"/>
      <c r="N42" s="305"/>
    </row>
    <row r="43" spans="1:15" x14ac:dyDescent="0.25">
      <c r="A43" s="286" t="s">
        <v>262</v>
      </c>
      <c r="B43" s="287"/>
      <c r="C43" s="287"/>
      <c r="D43" s="287"/>
      <c r="E43" s="287"/>
      <c r="F43" s="287"/>
      <c r="G43" s="287"/>
      <c r="H43" s="287"/>
      <c r="I43" s="283"/>
      <c r="J43" s="284"/>
      <c r="K43" s="284"/>
      <c r="L43" s="284"/>
      <c r="M43" s="284"/>
      <c r="N43" s="285"/>
    </row>
    <row r="44" spans="1:15" x14ac:dyDescent="0.25">
      <c r="A44" s="286"/>
      <c r="B44" s="287"/>
      <c r="C44" s="287"/>
      <c r="D44" s="287"/>
      <c r="E44" s="287"/>
      <c r="F44" s="287"/>
      <c r="G44" s="287"/>
      <c r="H44" s="287"/>
      <c r="I44" s="283"/>
      <c r="J44" s="284"/>
      <c r="K44" s="284"/>
      <c r="L44" s="284"/>
      <c r="M44" s="284"/>
      <c r="N44" s="285"/>
    </row>
    <row r="45" spans="1:15" x14ac:dyDescent="0.25">
      <c r="A45" s="286" t="s">
        <v>263</v>
      </c>
      <c r="B45" s="287"/>
      <c r="C45" s="287"/>
      <c r="D45" s="287"/>
      <c r="E45" s="287"/>
      <c r="F45" s="287"/>
      <c r="G45" s="287"/>
      <c r="H45" s="287"/>
      <c r="I45" s="283"/>
      <c r="J45" s="284"/>
      <c r="K45" s="284"/>
      <c r="L45" s="284"/>
      <c r="M45" s="284"/>
      <c r="N45" s="285"/>
    </row>
    <row r="46" spans="1:15" x14ac:dyDescent="0.25">
      <c r="A46" s="286" t="s">
        <v>264</v>
      </c>
      <c r="B46" s="287"/>
      <c r="C46" s="287"/>
      <c r="D46" s="287"/>
      <c r="E46" s="287"/>
      <c r="F46" s="287"/>
      <c r="G46" s="287"/>
      <c r="H46" s="287"/>
      <c r="I46" s="283"/>
      <c r="J46" s="284"/>
      <c r="K46" s="284"/>
      <c r="L46" s="284"/>
      <c r="M46" s="284"/>
      <c r="N46" s="285"/>
    </row>
    <row r="47" spans="1:15" x14ac:dyDescent="0.25">
      <c r="A47" s="298" t="s">
        <v>265</v>
      </c>
      <c r="B47" s="299"/>
      <c r="C47" s="299"/>
      <c r="D47" s="299"/>
      <c r="E47" s="299"/>
      <c r="F47" s="299"/>
      <c r="G47" s="299"/>
      <c r="H47" s="299"/>
      <c r="I47" s="283"/>
      <c r="J47" s="284"/>
      <c r="K47" s="284"/>
      <c r="L47" s="284"/>
      <c r="M47" s="284"/>
      <c r="N47" s="285"/>
    </row>
    <row r="48" spans="1:15" x14ac:dyDescent="0.25">
      <c r="A48" s="300"/>
      <c r="B48" s="301"/>
      <c r="C48" s="301"/>
      <c r="D48" s="301"/>
      <c r="E48" s="301"/>
      <c r="F48" s="301"/>
      <c r="G48" s="301"/>
      <c r="H48" s="301"/>
      <c r="I48" s="292"/>
      <c r="J48" s="293"/>
      <c r="K48" s="293"/>
      <c r="L48" s="293"/>
      <c r="M48" s="293"/>
      <c r="N48" s="294"/>
    </row>
  </sheetData>
  <mergeCells count="88">
    <mergeCell ref="A33:B33"/>
    <mergeCell ref="H33:I33"/>
    <mergeCell ref="I48:N48"/>
    <mergeCell ref="A1:N1"/>
    <mergeCell ref="A2:N2"/>
    <mergeCell ref="A3:N3"/>
    <mergeCell ref="A4:N4"/>
    <mergeCell ref="A47:H47"/>
    <mergeCell ref="A48:H48"/>
    <mergeCell ref="I40:N40"/>
    <mergeCell ref="I41:N41"/>
    <mergeCell ref="I42:N42"/>
    <mergeCell ref="I43:N43"/>
    <mergeCell ref="I44:N44"/>
    <mergeCell ref="I45:N45"/>
    <mergeCell ref="I46:N46"/>
    <mergeCell ref="I47:N47"/>
    <mergeCell ref="A41:H41"/>
    <mergeCell ref="A42:H42"/>
    <mergeCell ref="A43:H43"/>
    <mergeCell ref="A44:H44"/>
    <mergeCell ref="A45:H45"/>
    <mergeCell ref="A46:H46"/>
    <mergeCell ref="A31:B31"/>
    <mergeCell ref="H31:I31"/>
    <mergeCell ref="A32:B32"/>
    <mergeCell ref="H32:I32"/>
    <mergeCell ref="A40:H40"/>
    <mergeCell ref="A34:C34"/>
    <mergeCell ref="H34:I34"/>
    <mergeCell ref="A35:C35"/>
    <mergeCell ref="H35:I35"/>
    <mergeCell ref="A36:C36"/>
    <mergeCell ref="H36:I36"/>
    <mergeCell ref="A37:C37"/>
    <mergeCell ref="H37:I37"/>
    <mergeCell ref="A38:N38"/>
    <mergeCell ref="A39:H39"/>
    <mergeCell ref="I39:N39"/>
    <mergeCell ref="A28:B28"/>
    <mergeCell ref="H28:I28"/>
    <mergeCell ref="A29:B29"/>
    <mergeCell ref="H29:I29"/>
    <mergeCell ref="A30:B30"/>
    <mergeCell ref="H30:I30"/>
    <mergeCell ref="A25:B25"/>
    <mergeCell ref="H25:I25"/>
    <mergeCell ref="A26:B26"/>
    <mergeCell ref="H26:I26"/>
    <mergeCell ref="A27:B27"/>
    <mergeCell ref="H27:I27"/>
    <mergeCell ref="A22:B22"/>
    <mergeCell ref="H22:I22"/>
    <mergeCell ref="A23:B23"/>
    <mergeCell ref="H23:I23"/>
    <mergeCell ref="A24:B24"/>
    <mergeCell ref="H24:I24"/>
    <mergeCell ref="A19:B19"/>
    <mergeCell ref="H19:I19"/>
    <mergeCell ref="A20:B20"/>
    <mergeCell ref="H20:I20"/>
    <mergeCell ref="A21:B21"/>
    <mergeCell ref="H21:I21"/>
    <mergeCell ref="B14:G14"/>
    <mergeCell ref="H14:N14"/>
    <mergeCell ref="B15:G15"/>
    <mergeCell ref="H15:N15"/>
    <mergeCell ref="A16:C18"/>
    <mergeCell ref="D16:L16"/>
    <mergeCell ref="M16:N17"/>
    <mergeCell ref="D17:E17"/>
    <mergeCell ref="F17:G17"/>
    <mergeCell ref="H17:J17"/>
    <mergeCell ref="K17:L17"/>
    <mergeCell ref="H18:I18"/>
    <mergeCell ref="B11:G11"/>
    <mergeCell ref="H11:N11"/>
    <mergeCell ref="B12:G12"/>
    <mergeCell ref="H12:N12"/>
    <mergeCell ref="B13:G13"/>
    <mergeCell ref="H13:N13"/>
    <mergeCell ref="B10:G10"/>
    <mergeCell ref="H10:N10"/>
    <mergeCell ref="B7:N7"/>
    <mergeCell ref="B8:G8"/>
    <mergeCell ref="H8:N8"/>
    <mergeCell ref="B9:G9"/>
    <mergeCell ref="H9:N9"/>
  </mergeCells>
  <pageMargins left="0.1" right="0.1" top="0.75" bottom="0.75" header="0.3" footer="0.3"/>
  <pageSetup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3"/>
  </sheetPr>
  <dimension ref="A1:M186"/>
  <sheetViews>
    <sheetView view="pageBreakPreview" topLeftCell="A162" zoomScale="130" zoomScaleNormal="100" zoomScaleSheetLayoutView="130" workbookViewId="0">
      <selection activeCell="H5" sqref="H5:M14"/>
    </sheetView>
  </sheetViews>
  <sheetFormatPr defaultRowHeight="15" x14ac:dyDescent="0.25"/>
  <cols>
    <col min="1" max="1" width="7.28515625" customWidth="1"/>
    <col min="3" max="4" width="5.140625" customWidth="1"/>
    <col min="5" max="5" width="5.28515625" customWidth="1"/>
    <col min="6" max="6" width="4.28515625" customWidth="1"/>
    <col min="7" max="7" width="18" customWidth="1"/>
  </cols>
  <sheetData>
    <row r="1" spans="1:13" x14ac:dyDescent="0.25">
      <c r="A1" s="63" t="s">
        <v>365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</row>
    <row r="2" spans="1:13" x14ac:dyDescent="0.25">
      <c r="A2" s="63" t="s">
        <v>382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</row>
    <row r="3" spans="1:13" x14ac:dyDescent="0.25">
      <c r="A3" s="63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</row>
    <row r="4" spans="1:13" x14ac:dyDescent="0.25">
      <c r="A4" s="41" t="s">
        <v>56</v>
      </c>
      <c r="B4" s="308" t="s">
        <v>57</v>
      </c>
      <c r="C4" s="308"/>
      <c r="D4" s="308"/>
      <c r="E4" s="308"/>
      <c r="F4" s="308"/>
      <c r="G4" s="308"/>
      <c r="H4" s="308"/>
      <c r="I4" s="308"/>
      <c r="J4" s="308"/>
      <c r="K4" s="308"/>
      <c r="L4" s="308"/>
      <c r="M4" s="308"/>
    </row>
    <row r="5" spans="1:13" x14ac:dyDescent="0.25">
      <c r="A5" s="41">
        <v>1</v>
      </c>
      <c r="B5" s="306" t="s">
        <v>58</v>
      </c>
      <c r="C5" s="306"/>
      <c r="D5" s="306"/>
      <c r="E5" s="306"/>
      <c r="F5" s="306"/>
      <c r="G5" s="306"/>
      <c r="H5" s="309"/>
      <c r="I5" s="309"/>
      <c r="J5" s="309"/>
      <c r="K5" s="309"/>
      <c r="L5" s="309"/>
      <c r="M5" s="309"/>
    </row>
    <row r="6" spans="1:13" x14ac:dyDescent="0.25">
      <c r="A6" s="41">
        <v>2</v>
      </c>
      <c r="B6" s="306" t="s">
        <v>59</v>
      </c>
      <c r="C6" s="306"/>
      <c r="D6" s="306"/>
      <c r="E6" s="306"/>
      <c r="F6" s="306"/>
      <c r="G6" s="306"/>
      <c r="H6" s="306"/>
      <c r="I6" s="306"/>
      <c r="J6" s="306"/>
      <c r="K6" s="306"/>
      <c r="L6" s="306"/>
      <c r="M6" s="306"/>
    </row>
    <row r="7" spans="1:13" x14ac:dyDescent="0.25">
      <c r="A7" s="41">
        <v>3</v>
      </c>
      <c r="B7" s="306" t="s">
        <v>60</v>
      </c>
      <c r="C7" s="306"/>
      <c r="D7" s="306"/>
      <c r="E7" s="306"/>
      <c r="F7" s="306"/>
      <c r="G7" s="306"/>
      <c r="H7" s="306"/>
      <c r="I7" s="306"/>
      <c r="J7" s="306"/>
      <c r="K7" s="306"/>
      <c r="L7" s="306"/>
      <c r="M7" s="306"/>
    </row>
    <row r="8" spans="1:13" x14ac:dyDescent="0.25">
      <c r="A8" s="41">
        <v>4</v>
      </c>
      <c r="B8" s="306" t="s">
        <v>62</v>
      </c>
      <c r="C8" s="306"/>
      <c r="D8" s="306"/>
      <c r="E8" s="306"/>
      <c r="F8" s="306"/>
      <c r="G8" s="306"/>
      <c r="H8" s="306"/>
      <c r="I8" s="306"/>
      <c r="J8" s="306"/>
      <c r="K8" s="306"/>
      <c r="L8" s="306"/>
      <c r="M8" s="306"/>
    </row>
    <row r="9" spans="1:13" x14ac:dyDescent="0.25">
      <c r="A9" s="41">
        <v>5</v>
      </c>
      <c r="B9" s="306" t="s">
        <v>63</v>
      </c>
      <c r="C9" s="306"/>
      <c r="D9" s="306"/>
      <c r="E9" s="306"/>
      <c r="F9" s="306"/>
      <c r="G9" s="306"/>
      <c r="H9" s="306"/>
      <c r="I9" s="306"/>
      <c r="J9" s="306"/>
      <c r="K9" s="306"/>
      <c r="L9" s="306"/>
      <c r="M9" s="306"/>
    </row>
    <row r="10" spans="1:13" x14ac:dyDescent="0.25">
      <c r="A10" s="41">
        <v>6</v>
      </c>
      <c r="B10" s="306" t="s">
        <v>64</v>
      </c>
      <c r="C10" s="306"/>
      <c r="D10" s="306"/>
      <c r="E10" s="306"/>
      <c r="F10" s="306"/>
      <c r="G10" s="306"/>
      <c r="H10" s="307"/>
      <c r="I10" s="307"/>
      <c r="J10" s="307"/>
      <c r="K10" s="307"/>
      <c r="L10" s="307"/>
      <c r="M10" s="307"/>
    </row>
    <row r="11" spans="1:13" x14ac:dyDescent="0.25">
      <c r="A11" s="41">
        <v>7</v>
      </c>
      <c r="B11" s="306" t="s">
        <v>65</v>
      </c>
      <c r="C11" s="306"/>
      <c r="D11" s="306"/>
      <c r="E11" s="306"/>
      <c r="F11" s="306"/>
      <c r="G11" s="306"/>
      <c r="H11" s="306"/>
      <c r="I11" s="306"/>
      <c r="J11" s="306"/>
      <c r="K11" s="306"/>
      <c r="L11" s="306"/>
      <c r="M11" s="306"/>
    </row>
    <row r="12" spans="1:13" x14ac:dyDescent="0.25">
      <c r="A12" s="41">
        <v>8</v>
      </c>
      <c r="B12" s="306" t="s">
        <v>66</v>
      </c>
      <c r="C12" s="306"/>
      <c r="D12" s="306"/>
      <c r="E12" s="306"/>
      <c r="F12" s="306"/>
      <c r="G12" s="306"/>
      <c r="H12" s="306"/>
      <c r="I12" s="306"/>
      <c r="J12" s="306"/>
      <c r="K12" s="306"/>
      <c r="L12" s="306"/>
      <c r="M12" s="306"/>
    </row>
    <row r="13" spans="1:13" x14ac:dyDescent="0.25">
      <c r="A13" s="41">
        <v>9</v>
      </c>
      <c r="B13" s="306" t="s">
        <v>67</v>
      </c>
      <c r="C13" s="306"/>
      <c r="D13" s="306"/>
      <c r="E13" s="306"/>
      <c r="F13" s="306"/>
      <c r="G13" s="306"/>
      <c r="H13" s="306"/>
      <c r="I13" s="306"/>
      <c r="J13" s="306"/>
      <c r="K13" s="306"/>
      <c r="L13" s="306"/>
      <c r="M13" s="306"/>
    </row>
    <row r="14" spans="1:13" ht="35.25" customHeight="1" x14ac:dyDescent="0.25">
      <c r="A14" s="41">
        <v>10</v>
      </c>
      <c r="B14" s="306" t="s">
        <v>68</v>
      </c>
      <c r="C14" s="306"/>
      <c r="D14" s="306"/>
      <c r="E14" s="306"/>
      <c r="F14" s="306"/>
      <c r="G14" s="306"/>
      <c r="H14" s="306"/>
      <c r="I14" s="306"/>
      <c r="J14" s="306"/>
      <c r="K14" s="306"/>
      <c r="L14" s="306"/>
      <c r="M14" s="306"/>
    </row>
    <row r="15" spans="1:13" x14ac:dyDescent="0.25">
      <c r="A15" s="308" t="s">
        <v>56</v>
      </c>
      <c r="B15" s="310" t="s">
        <v>69</v>
      </c>
      <c r="C15" s="310"/>
      <c r="D15" s="310"/>
      <c r="E15" s="310"/>
      <c r="F15" s="310"/>
      <c r="G15" s="310"/>
      <c r="H15" s="310"/>
      <c r="I15" s="310"/>
      <c r="J15" s="310"/>
      <c r="K15" s="310"/>
      <c r="L15" s="310"/>
      <c r="M15" s="310"/>
    </row>
    <row r="16" spans="1:13" x14ac:dyDescent="0.25">
      <c r="A16" s="308"/>
      <c r="B16" s="308" t="s">
        <v>70</v>
      </c>
      <c r="C16" s="308"/>
      <c r="D16" s="308"/>
      <c r="E16" s="308"/>
      <c r="F16" s="308"/>
      <c r="G16" s="308"/>
      <c r="H16" s="310" t="s">
        <v>71</v>
      </c>
      <c r="I16" s="310"/>
      <c r="J16" s="310"/>
      <c r="K16" s="310"/>
      <c r="L16" s="310"/>
      <c r="M16" s="310"/>
    </row>
    <row r="17" spans="1:13" x14ac:dyDescent="0.25">
      <c r="A17" s="308"/>
      <c r="B17" s="308"/>
      <c r="C17" s="308"/>
      <c r="D17" s="308"/>
      <c r="E17" s="308"/>
      <c r="F17" s="308"/>
      <c r="G17" s="308"/>
      <c r="H17" s="310" t="s">
        <v>72</v>
      </c>
      <c r="I17" s="310"/>
      <c r="J17" s="310"/>
      <c r="K17" s="310" t="s">
        <v>73</v>
      </c>
      <c r="L17" s="310"/>
      <c r="M17" s="310"/>
    </row>
    <row r="18" spans="1:13" x14ac:dyDescent="0.25">
      <c r="A18" s="308"/>
      <c r="B18" s="308"/>
      <c r="C18" s="308"/>
      <c r="D18" s="308"/>
      <c r="E18" s="308"/>
      <c r="F18" s="308"/>
      <c r="G18" s="308"/>
      <c r="H18" s="42" t="s">
        <v>74</v>
      </c>
      <c r="I18" s="42" t="s">
        <v>75</v>
      </c>
      <c r="J18" s="42" t="s">
        <v>76</v>
      </c>
      <c r="K18" s="42" t="s">
        <v>74</v>
      </c>
      <c r="L18" s="42" t="s">
        <v>75</v>
      </c>
      <c r="M18" s="42" t="s">
        <v>76</v>
      </c>
    </row>
    <row r="19" spans="1:13" x14ac:dyDescent="0.25">
      <c r="A19" s="43">
        <v>1</v>
      </c>
      <c r="B19" s="315">
        <v>2</v>
      </c>
      <c r="C19" s="315"/>
      <c r="D19" s="315"/>
      <c r="E19" s="315"/>
      <c r="F19" s="315"/>
      <c r="G19" s="315"/>
      <c r="H19" s="43">
        <v>3</v>
      </c>
      <c r="I19" s="43">
        <v>4</v>
      </c>
      <c r="J19" s="43">
        <v>5</v>
      </c>
      <c r="K19" s="43">
        <v>6</v>
      </c>
      <c r="L19" s="43">
        <v>7</v>
      </c>
      <c r="M19" s="43">
        <v>8</v>
      </c>
    </row>
    <row r="20" spans="1:13" x14ac:dyDescent="0.25">
      <c r="A20" s="44" t="s">
        <v>32</v>
      </c>
      <c r="B20" s="316" t="s">
        <v>34</v>
      </c>
      <c r="C20" s="316"/>
      <c r="D20" s="316"/>
      <c r="E20" s="316"/>
      <c r="F20" s="316"/>
      <c r="G20" s="316"/>
      <c r="H20" s="42"/>
      <c r="I20" s="41"/>
      <c r="J20" s="42"/>
      <c r="K20" s="42"/>
      <c r="L20" s="42"/>
      <c r="M20" s="42"/>
    </row>
    <row r="21" spans="1:13" x14ac:dyDescent="0.25">
      <c r="A21" s="42"/>
      <c r="B21" s="45" t="s">
        <v>9</v>
      </c>
      <c r="C21" s="314" t="s">
        <v>77</v>
      </c>
      <c r="D21" s="314"/>
      <c r="E21" s="314"/>
      <c r="F21" s="314"/>
      <c r="G21" s="314"/>
      <c r="H21" s="42"/>
      <c r="I21" s="41"/>
      <c r="J21" s="42"/>
      <c r="K21" s="42"/>
      <c r="L21" s="42"/>
      <c r="M21" s="42"/>
    </row>
    <row r="22" spans="1:13" x14ac:dyDescent="0.25">
      <c r="A22" s="46"/>
      <c r="B22" s="46"/>
      <c r="C22" s="45">
        <v>1</v>
      </c>
      <c r="D22" s="314" t="s">
        <v>78</v>
      </c>
      <c r="E22" s="314"/>
      <c r="F22" s="314"/>
      <c r="G22" s="314"/>
      <c r="H22" s="45"/>
      <c r="I22" s="45"/>
      <c r="J22" s="45"/>
      <c r="K22" s="46"/>
      <c r="L22" s="46"/>
      <c r="M22" s="46"/>
    </row>
    <row r="23" spans="1:13" x14ac:dyDescent="0.25">
      <c r="A23" s="45"/>
      <c r="B23" s="47"/>
      <c r="C23" s="45">
        <v>2</v>
      </c>
      <c r="D23" s="317" t="s">
        <v>79</v>
      </c>
      <c r="E23" s="317"/>
      <c r="F23" s="317"/>
      <c r="G23" s="317"/>
      <c r="H23" s="119">
        <f>PENDIDIKAN!G8</f>
        <v>0</v>
      </c>
      <c r="I23" s="119"/>
      <c r="J23" s="119">
        <f>H23+I23</f>
        <v>0</v>
      </c>
      <c r="K23" s="46"/>
      <c r="L23" s="46"/>
      <c r="M23" s="46"/>
    </row>
    <row r="24" spans="1:13" x14ac:dyDescent="0.25">
      <c r="A24" s="45"/>
      <c r="B24" s="45" t="s">
        <v>12</v>
      </c>
      <c r="C24" s="314" t="s">
        <v>80</v>
      </c>
      <c r="D24" s="314"/>
      <c r="E24" s="314"/>
      <c r="F24" s="314"/>
      <c r="G24" s="314"/>
      <c r="H24" s="45"/>
      <c r="I24" s="45"/>
      <c r="J24" s="45"/>
      <c r="K24" s="46"/>
      <c r="L24" s="46"/>
      <c r="M24" s="46"/>
    </row>
    <row r="25" spans="1:13" ht="29.25" customHeight="1" x14ac:dyDescent="0.25">
      <c r="A25" s="46"/>
      <c r="B25" s="46"/>
      <c r="C25" s="45"/>
      <c r="D25" s="311" t="s">
        <v>81</v>
      </c>
      <c r="E25" s="312"/>
      <c r="F25" s="312"/>
      <c r="G25" s="313"/>
      <c r="H25" s="45"/>
      <c r="I25" s="48"/>
      <c r="J25" s="119">
        <f>H25+I25</f>
        <v>0</v>
      </c>
      <c r="K25" s="46"/>
      <c r="L25" s="46"/>
      <c r="M25" s="46"/>
    </row>
    <row r="26" spans="1:13" x14ac:dyDescent="0.25">
      <c r="A26" s="49" t="s">
        <v>38</v>
      </c>
      <c r="B26" s="309" t="s">
        <v>82</v>
      </c>
      <c r="C26" s="309"/>
      <c r="D26" s="309"/>
      <c r="E26" s="309"/>
      <c r="F26" s="309"/>
      <c r="G26" s="309"/>
      <c r="H26" s="45"/>
      <c r="I26" s="48"/>
      <c r="J26" s="45"/>
      <c r="K26" s="46"/>
      <c r="L26" s="46"/>
      <c r="M26" s="46"/>
    </row>
    <row r="27" spans="1:13" ht="60" customHeight="1" x14ac:dyDescent="0.25">
      <c r="A27" s="42"/>
      <c r="B27" s="41" t="s">
        <v>9</v>
      </c>
      <c r="C27" s="306" t="s">
        <v>83</v>
      </c>
      <c r="D27" s="306"/>
      <c r="E27" s="306"/>
      <c r="F27" s="306"/>
      <c r="G27" s="306"/>
      <c r="H27" s="45"/>
      <c r="I27" s="48"/>
      <c r="J27" s="45"/>
      <c r="K27" s="46"/>
      <c r="L27" s="46"/>
      <c r="M27" s="46"/>
    </row>
    <row r="28" spans="1:13" ht="168" customHeight="1" x14ac:dyDescent="0.25">
      <c r="A28" s="42"/>
      <c r="B28" s="41"/>
      <c r="C28" s="46"/>
      <c r="D28" s="314" t="s">
        <v>84</v>
      </c>
      <c r="E28" s="314"/>
      <c r="F28" s="314"/>
      <c r="G28" s="314"/>
      <c r="H28" s="50"/>
      <c r="I28" s="260">
        <f>PENDIDIKAN!G20</f>
        <v>0</v>
      </c>
      <c r="J28" s="260">
        <f>H28+I28</f>
        <v>0</v>
      </c>
      <c r="K28" s="50"/>
      <c r="L28" s="50"/>
      <c r="M28" s="50"/>
    </row>
    <row r="29" spans="1:13" x14ac:dyDescent="0.25">
      <c r="A29" s="42"/>
      <c r="B29" s="41" t="s">
        <v>12</v>
      </c>
      <c r="C29" s="306" t="s">
        <v>85</v>
      </c>
      <c r="D29" s="306"/>
      <c r="E29" s="306"/>
      <c r="F29" s="306"/>
      <c r="G29" s="306"/>
      <c r="H29" s="45"/>
      <c r="I29" s="48"/>
      <c r="J29" s="45"/>
      <c r="K29" s="46"/>
      <c r="L29" s="46"/>
      <c r="M29" s="46"/>
    </row>
    <row r="30" spans="1:13" x14ac:dyDescent="0.25">
      <c r="A30" s="42"/>
      <c r="B30" s="41"/>
      <c r="C30" s="51"/>
      <c r="D30" s="306" t="s">
        <v>86</v>
      </c>
      <c r="E30" s="306"/>
      <c r="F30" s="306"/>
      <c r="G30" s="306"/>
      <c r="H30" s="45"/>
      <c r="I30" s="121">
        <f>PENDIDIKAN!G23</f>
        <v>0</v>
      </c>
      <c r="J30" s="119">
        <f>H30+I30</f>
        <v>0</v>
      </c>
      <c r="K30" s="46"/>
      <c r="L30" s="46"/>
      <c r="M30" s="46"/>
    </row>
    <row r="31" spans="1:13" ht="30" customHeight="1" x14ac:dyDescent="0.25">
      <c r="A31" s="52"/>
      <c r="B31" s="41" t="s">
        <v>15</v>
      </c>
      <c r="C31" s="306" t="s">
        <v>87</v>
      </c>
      <c r="D31" s="306"/>
      <c r="E31" s="306"/>
      <c r="F31" s="306"/>
      <c r="G31" s="306"/>
      <c r="H31" s="53"/>
      <c r="I31" s="48"/>
      <c r="J31" s="45"/>
      <c r="K31" s="46"/>
      <c r="L31" s="46"/>
      <c r="M31" s="46"/>
    </row>
    <row r="32" spans="1:13" ht="45" customHeight="1" x14ac:dyDescent="0.25">
      <c r="A32" s="52"/>
      <c r="B32" s="41"/>
      <c r="C32" s="51"/>
      <c r="D32" s="306" t="s">
        <v>88</v>
      </c>
      <c r="E32" s="306"/>
      <c r="F32" s="306"/>
      <c r="G32" s="306"/>
      <c r="H32" s="53"/>
      <c r="I32" s="48">
        <f>PENDIDIKAN!G28</f>
        <v>0</v>
      </c>
      <c r="J32" s="45">
        <f>H32+I32</f>
        <v>0</v>
      </c>
      <c r="K32" s="46"/>
      <c r="L32" s="46"/>
      <c r="M32" s="46"/>
    </row>
    <row r="33" spans="1:13" ht="45" customHeight="1" x14ac:dyDescent="0.25">
      <c r="A33" s="53"/>
      <c r="B33" s="41" t="s">
        <v>18</v>
      </c>
      <c r="C33" s="306" t="s">
        <v>89</v>
      </c>
      <c r="D33" s="306"/>
      <c r="E33" s="306"/>
      <c r="F33" s="306"/>
      <c r="G33" s="306"/>
      <c r="H33" s="53"/>
      <c r="I33" s="48"/>
      <c r="J33" s="45"/>
      <c r="K33" s="46"/>
      <c r="L33" s="46"/>
      <c r="M33" s="46"/>
    </row>
    <row r="34" spans="1:13" x14ac:dyDescent="0.25">
      <c r="A34" s="53"/>
      <c r="B34" s="41"/>
      <c r="C34" s="41">
        <v>1</v>
      </c>
      <c r="D34" s="306" t="s">
        <v>90</v>
      </c>
      <c r="E34" s="306"/>
      <c r="F34" s="306"/>
      <c r="G34" s="306"/>
      <c r="H34" s="53"/>
      <c r="I34" s="48"/>
      <c r="J34" s="45"/>
      <c r="K34" s="46"/>
      <c r="L34" s="46"/>
      <c r="M34" s="46"/>
    </row>
    <row r="35" spans="1:13" x14ac:dyDescent="0.25">
      <c r="A35" s="53"/>
      <c r="B35" s="41"/>
      <c r="C35" s="51"/>
      <c r="D35" s="308" t="s">
        <v>91</v>
      </c>
      <c r="E35" s="308"/>
      <c r="F35" s="306" t="s">
        <v>92</v>
      </c>
      <c r="G35" s="306"/>
      <c r="H35" s="53"/>
      <c r="I35" s="48"/>
      <c r="J35" s="119">
        <f>H35+I35</f>
        <v>0</v>
      </c>
      <c r="K35" s="46"/>
      <c r="L35" s="46"/>
      <c r="M35" s="46"/>
    </row>
    <row r="36" spans="1:13" x14ac:dyDescent="0.25">
      <c r="A36" s="53"/>
      <c r="B36" s="41"/>
      <c r="C36" s="51"/>
      <c r="D36" s="308" t="s">
        <v>93</v>
      </c>
      <c r="E36" s="308"/>
      <c r="F36" s="306" t="s">
        <v>94</v>
      </c>
      <c r="G36" s="306"/>
      <c r="H36" s="53"/>
      <c r="I36" s="48"/>
      <c r="J36" s="119">
        <f>H36+I36</f>
        <v>0</v>
      </c>
      <c r="K36" s="46"/>
      <c r="L36" s="46"/>
      <c r="M36" s="46"/>
    </row>
    <row r="37" spans="1:13" x14ac:dyDescent="0.25">
      <c r="A37" s="53"/>
      <c r="B37" s="41"/>
      <c r="C37" s="51"/>
      <c r="D37" s="308" t="s">
        <v>95</v>
      </c>
      <c r="E37" s="308"/>
      <c r="F37" s="306" t="s">
        <v>96</v>
      </c>
      <c r="G37" s="306"/>
      <c r="H37" s="53"/>
      <c r="I37" s="48"/>
      <c r="J37" s="119">
        <f>H37+I37</f>
        <v>0</v>
      </c>
      <c r="K37" s="46"/>
      <c r="L37" s="46"/>
      <c r="M37" s="46"/>
    </row>
    <row r="38" spans="1:13" x14ac:dyDescent="0.25">
      <c r="A38" s="54"/>
      <c r="B38" s="41"/>
      <c r="C38" s="51"/>
      <c r="D38" s="308" t="s">
        <v>97</v>
      </c>
      <c r="E38" s="308"/>
      <c r="F38" s="306" t="s">
        <v>98</v>
      </c>
      <c r="G38" s="306"/>
      <c r="H38" s="54"/>
      <c r="I38" s="54"/>
      <c r="J38" s="119">
        <f>H38+I38</f>
        <v>0</v>
      </c>
      <c r="K38" s="54"/>
      <c r="L38" s="54"/>
      <c r="M38" s="54"/>
    </row>
    <row r="39" spans="1:13" x14ac:dyDescent="0.25">
      <c r="A39" s="54"/>
      <c r="B39" s="41"/>
      <c r="C39" s="41">
        <v>2</v>
      </c>
      <c r="D39" s="306" t="s">
        <v>99</v>
      </c>
      <c r="E39" s="306"/>
      <c r="F39" s="306"/>
      <c r="G39" s="306"/>
      <c r="H39" s="40"/>
      <c r="I39" s="40"/>
      <c r="J39" s="40"/>
      <c r="K39" s="40"/>
      <c r="L39" s="40"/>
      <c r="M39" s="40"/>
    </row>
    <row r="40" spans="1:13" x14ac:dyDescent="0.25">
      <c r="A40" s="54"/>
      <c r="B40" s="41"/>
      <c r="C40" s="41"/>
      <c r="D40" s="308" t="s">
        <v>91</v>
      </c>
      <c r="E40" s="308"/>
      <c r="F40" s="306" t="s">
        <v>92</v>
      </c>
      <c r="G40" s="306"/>
      <c r="H40" s="40"/>
      <c r="I40" s="40"/>
      <c r="J40" s="119">
        <f>H40+I40</f>
        <v>0</v>
      </c>
      <c r="K40" s="40"/>
      <c r="L40" s="40"/>
      <c r="M40" s="40"/>
    </row>
    <row r="41" spans="1:13" x14ac:dyDescent="0.25">
      <c r="A41" s="54"/>
      <c r="B41" s="41"/>
      <c r="C41" s="41"/>
      <c r="D41" s="308" t="s">
        <v>93</v>
      </c>
      <c r="E41" s="308"/>
      <c r="F41" s="306" t="s">
        <v>94</v>
      </c>
      <c r="G41" s="306"/>
      <c r="H41" s="42"/>
      <c r="I41" s="42"/>
      <c r="J41" s="119">
        <f>H41+I41</f>
        <v>0</v>
      </c>
      <c r="K41" s="42"/>
      <c r="L41" s="42"/>
      <c r="M41" s="42"/>
    </row>
    <row r="42" spans="1:13" x14ac:dyDescent="0.25">
      <c r="A42" s="42"/>
      <c r="B42" s="41"/>
      <c r="C42" s="41"/>
      <c r="D42" s="308" t="s">
        <v>95</v>
      </c>
      <c r="E42" s="308"/>
      <c r="F42" s="306" t="s">
        <v>96</v>
      </c>
      <c r="G42" s="306"/>
      <c r="H42" s="42"/>
      <c r="I42" s="42">
        <f>PENDIDIKAN!G32</f>
        <v>0</v>
      </c>
      <c r="J42" s="42">
        <f>H42+I42</f>
        <v>0</v>
      </c>
      <c r="K42" s="42"/>
      <c r="L42" s="42"/>
      <c r="M42" s="42"/>
    </row>
    <row r="43" spans="1:13" x14ac:dyDescent="0.25">
      <c r="A43" s="55"/>
      <c r="B43" s="41"/>
      <c r="C43" s="41"/>
      <c r="D43" s="308" t="s">
        <v>97</v>
      </c>
      <c r="E43" s="308"/>
      <c r="F43" s="306" t="s">
        <v>98</v>
      </c>
      <c r="G43" s="306"/>
      <c r="H43" s="53"/>
      <c r="I43" s="48"/>
      <c r="J43" s="119">
        <f>H43+I43</f>
        <v>0</v>
      </c>
      <c r="K43" s="46"/>
      <c r="L43" s="46"/>
      <c r="M43" s="46"/>
    </row>
    <row r="44" spans="1:13" x14ac:dyDescent="0.25">
      <c r="A44" s="53"/>
      <c r="B44" s="128" t="s">
        <v>21</v>
      </c>
      <c r="C44" s="306" t="s">
        <v>100</v>
      </c>
      <c r="D44" s="306"/>
      <c r="E44" s="306"/>
      <c r="F44" s="306"/>
      <c r="G44" s="306"/>
      <c r="H44" s="53"/>
      <c r="I44" s="48"/>
      <c r="J44" s="45"/>
      <c r="K44" s="46"/>
      <c r="L44" s="46"/>
      <c r="M44" s="46"/>
    </row>
    <row r="45" spans="1:13" x14ac:dyDescent="0.25">
      <c r="A45" s="53"/>
      <c r="B45" s="41"/>
      <c r="C45" s="41">
        <v>1</v>
      </c>
      <c r="D45" s="306" t="s">
        <v>101</v>
      </c>
      <c r="E45" s="306"/>
      <c r="F45" s="306"/>
      <c r="G45" s="306"/>
      <c r="H45" s="53"/>
      <c r="I45" s="121">
        <v>0</v>
      </c>
      <c r="J45" s="119">
        <f>H45+I45</f>
        <v>0</v>
      </c>
      <c r="K45" s="46"/>
      <c r="L45" s="46"/>
      <c r="M45" s="46"/>
    </row>
    <row r="46" spans="1:13" x14ac:dyDescent="0.25">
      <c r="A46" s="53"/>
      <c r="B46" s="41"/>
      <c r="C46" s="41">
        <v>2</v>
      </c>
      <c r="D46" s="306" t="s">
        <v>102</v>
      </c>
      <c r="E46" s="306"/>
      <c r="F46" s="306"/>
      <c r="G46" s="306"/>
      <c r="H46" s="53"/>
      <c r="I46" s="48">
        <f>PENDIDIKAN!G38</f>
        <v>0</v>
      </c>
      <c r="J46" s="79">
        <f>H46+I46</f>
        <v>0</v>
      </c>
      <c r="K46" s="46"/>
      <c r="L46" s="46"/>
      <c r="M46" s="46"/>
    </row>
    <row r="47" spans="1:13" x14ac:dyDescent="0.25">
      <c r="A47" s="53"/>
      <c r="B47" s="41" t="s">
        <v>46</v>
      </c>
      <c r="C47" s="306" t="s">
        <v>103</v>
      </c>
      <c r="D47" s="306"/>
      <c r="E47" s="306"/>
      <c r="F47" s="306"/>
      <c r="G47" s="306"/>
      <c r="H47" s="53"/>
      <c r="I47" s="48"/>
      <c r="J47" s="45"/>
      <c r="K47" s="46"/>
      <c r="L47" s="46"/>
      <c r="M47" s="46"/>
    </row>
    <row r="48" spans="1:13" ht="45" customHeight="1" x14ac:dyDescent="0.25">
      <c r="A48" s="53"/>
      <c r="B48" s="41"/>
      <c r="C48" s="51"/>
      <c r="D48" s="306" t="s">
        <v>104</v>
      </c>
      <c r="E48" s="306"/>
      <c r="F48" s="306"/>
      <c r="G48" s="306"/>
      <c r="H48" s="53"/>
      <c r="I48" s="48">
        <f>PENDIDIKAN!G41</f>
        <v>0</v>
      </c>
      <c r="J48" s="45">
        <f>H48+I48</f>
        <v>0</v>
      </c>
      <c r="K48" s="46"/>
      <c r="L48" s="46"/>
      <c r="M48" s="46"/>
    </row>
    <row r="49" spans="1:13" x14ac:dyDescent="0.25">
      <c r="A49" s="53"/>
      <c r="B49" s="41" t="s">
        <v>49</v>
      </c>
      <c r="C49" s="306" t="s">
        <v>105</v>
      </c>
      <c r="D49" s="306"/>
      <c r="E49" s="306"/>
      <c r="F49" s="306"/>
      <c r="G49" s="306"/>
      <c r="H49" s="53"/>
      <c r="I49" s="48"/>
      <c r="J49" s="45"/>
      <c r="K49" s="46"/>
      <c r="L49" s="46"/>
      <c r="M49" s="46"/>
    </row>
    <row r="50" spans="1:13" ht="30" customHeight="1" x14ac:dyDescent="0.25">
      <c r="A50" s="53"/>
      <c r="B50" s="41"/>
      <c r="C50" s="51"/>
      <c r="D50" s="306" t="s">
        <v>106</v>
      </c>
      <c r="E50" s="306"/>
      <c r="F50" s="306"/>
      <c r="G50" s="306"/>
      <c r="H50" s="53"/>
      <c r="I50" s="121">
        <f>PENDIDIKAN!G44</f>
        <v>0</v>
      </c>
      <c r="J50" s="119">
        <f>H50+I50</f>
        <v>0</v>
      </c>
      <c r="K50" s="46"/>
      <c r="L50" s="46"/>
      <c r="M50" s="46"/>
    </row>
    <row r="51" spans="1:13" x14ac:dyDescent="0.25">
      <c r="A51" s="53"/>
      <c r="B51" s="41" t="s">
        <v>51</v>
      </c>
      <c r="C51" s="306" t="s">
        <v>107</v>
      </c>
      <c r="D51" s="306"/>
      <c r="E51" s="306"/>
      <c r="F51" s="306"/>
      <c r="G51" s="306"/>
      <c r="H51" s="53"/>
      <c r="I51" s="48"/>
      <c r="J51" s="45"/>
      <c r="K51" s="46"/>
      <c r="L51" s="46"/>
      <c r="M51" s="46"/>
    </row>
    <row r="52" spans="1:13" x14ac:dyDescent="0.25">
      <c r="A52" s="53"/>
      <c r="B52" s="41"/>
      <c r="C52" s="41">
        <v>1</v>
      </c>
      <c r="D52" s="306" t="s">
        <v>108</v>
      </c>
      <c r="E52" s="306"/>
      <c r="F52" s="306"/>
      <c r="G52" s="306"/>
      <c r="H52" s="53"/>
      <c r="I52" s="48">
        <f>PENDIDIKAN!G46</f>
        <v>0</v>
      </c>
      <c r="J52" s="45">
        <f>H52+I52</f>
        <v>0</v>
      </c>
      <c r="K52" s="46"/>
      <c r="L52" s="46"/>
      <c r="M52" s="46"/>
    </row>
    <row r="53" spans="1:13" ht="30" customHeight="1" x14ac:dyDescent="0.25">
      <c r="A53" s="53"/>
      <c r="B53" s="41"/>
      <c r="C53" s="41">
        <v>2</v>
      </c>
      <c r="D53" s="306" t="s">
        <v>109</v>
      </c>
      <c r="E53" s="306"/>
      <c r="F53" s="306"/>
      <c r="G53" s="306"/>
      <c r="H53" s="53"/>
      <c r="I53" s="78" t="e">
        <f>PENDIDIKAN!#REF!</f>
        <v>#REF!</v>
      </c>
      <c r="J53" s="79" t="e">
        <f>H53+I53</f>
        <v>#REF!</v>
      </c>
      <c r="K53" s="46"/>
      <c r="L53" s="46"/>
      <c r="M53" s="46"/>
    </row>
    <row r="54" spans="1:13" x14ac:dyDescent="0.25">
      <c r="A54" s="53"/>
      <c r="B54" s="41" t="s">
        <v>32</v>
      </c>
      <c r="C54" s="306" t="s">
        <v>110</v>
      </c>
      <c r="D54" s="306"/>
      <c r="E54" s="306"/>
      <c r="F54" s="306"/>
      <c r="G54" s="306"/>
      <c r="H54" s="53"/>
      <c r="I54" s="48"/>
      <c r="J54" s="45"/>
      <c r="K54" s="46"/>
      <c r="L54" s="46"/>
      <c r="M54" s="46"/>
    </row>
    <row r="55" spans="1:13" ht="30" customHeight="1" x14ac:dyDescent="0.25">
      <c r="A55" s="53"/>
      <c r="B55" s="41"/>
      <c r="C55" s="51"/>
      <c r="D55" s="306" t="s">
        <v>111</v>
      </c>
      <c r="E55" s="306"/>
      <c r="F55" s="306"/>
      <c r="G55" s="306"/>
      <c r="H55" s="53"/>
      <c r="I55" s="121">
        <f>PENDIDIKAN!G51</f>
        <v>0</v>
      </c>
      <c r="J55" s="119">
        <f>H55+I55</f>
        <v>0</v>
      </c>
      <c r="K55" s="46"/>
      <c r="L55" s="46"/>
      <c r="M55" s="46"/>
    </row>
    <row r="56" spans="1:13" x14ac:dyDescent="0.25">
      <c r="A56" s="53"/>
      <c r="B56" s="41" t="s">
        <v>112</v>
      </c>
      <c r="C56" s="306" t="s">
        <v>113</v>
      </c>
      <c r="D56" s="306"/>
      <c r="E56" s="306"/>
      <c r="F56" s="306"/>
      <c r="G56" s="306"/>
      <c r="H56" s="53"/>
      <c r="I56" s="48"/>
      <c r="J56" s="45"/>
      <c r="K56" s="46"/>
      <c r="L56" s="46"/>
      <c r="M56" s="46"/>
    </row>
    <row r="57" spans="1:13" x14ac:dyDescent="0.25">
      <c r="A57" s="53"/>
      <c r="B57" s="41"/>
      <c r="C57" s="41">
        <v>1</v>
      </c>
      <c r="D57" s="306" t="s">
        <v>114</v>
      </c>
      <c r="E57" s="306"/>
      <c r="F57" s="306"/>
      <c r="G57" s="306"/>
      <c r="H57" s="53"/>
      <c r="I57" s="48"/>
      <c r="J57" s="226">
        <f>H57+I57</f>
        <v>0</v>
      </c>
      <c r="K57" s="46"/>
      <c r="L57" s="46"/>
      <c r="M57" s="46"/>
    </row>
    <row r="58" spans="1:13" ht="30" customHeight="1" x14ac:dyDescent="0.25">
      <c r="A58" s="53"/>
      <c r="B58" s="41"/>
      <c r="C58" s="41">
        <v>2</v>
      </c>
      <c r="D58" s="306" t="s">
        <v>115</v>
      </c>
      <c r="E58" s="306"/>
      <c r="F58" s="306"/>
      <c r="G58" s="306"/>
      <c r="H58" s="53"/>
      <c r="I58" s="48"/>
      <c r="J58" s="226">
        <f t="shared" ref="J58:J64" si="0">H58+I58</f>
        <v>0</v>
      </c>
      <c r="K58" s="46"/>
      <c r="L58" s="46"/>
      <c r="M58" s="46"/>
    </row>
    <row r="59" spans="1:13" ht="45" customHeight="1" x14ac:dyDescent="0.25">
      <c r="A59" s="53"/>
      <c r="B59" s="41"/>
      <c r="C59" s="41">
        <v>3</v>
      </c>
      <c r="D59" s="306" t="s">
        <v>116</v>
      </c>
      <c r="E59" s="306"/>
      <c r="F59" s="306"/>
      <c r="G59" s="306"/>
      <c r="H59" s="53"/>
      <c r="I59" s="48"/>
      <c r="J59" s="226">
        <f t="shared" si="0"/>
        <v>0</v>
      </c>
      <c r="K59" s="46"/>
      <c r="L59" s="46"/>
      <c r="M59" s="46"/>
    </row>
    <row r="60" spans="1:13" ht="30" customHeight="1" x14ac:dyDescent="0.25">
      <c r="A60" s="53"/>
      <c r="B60" s="41"/>
      <c r="C60" s="41">
        <v>4</v>
      </c>
      <c r="D60" s="306" t="s">
        <v>117</v>
      </c>
      <c r="E60" s="306"/>
      <c r="F60" s="306"/>
      <c r="G60" s="306"/>
      <c r="H60" s="53"/>
      <c r="I60" s="48"/>
      <c r="J60" s="226">
        <f t="shared" si="0"/>
        <v>0</v>
      </c>
      <c r="K60" s="46"/>
      <c r="L60" s="46"/>
      <c r="M60" s="46"/>
    </row>
    <row r="61" spans="1:13" x14ac:dyDescent="0.25">
      <c r="A61" s="53"/>
      <c r="B61" s="41"/>
      <c r="C61" s="41">
        <v>5</v>
      </c>
      <c r="D61" s="306" t="s">
        <v>118</v>
      </c>
      <c r="E61" s="306"/>
      <c r="F61" s="306"/>
      <c r="G61" s="306"/>
      <c r="H61" s="53"/>
      <c r="I61" s="48"/>
      <c r="J61" s="226">
        <f t="shared" si="0"/>
        <v>0</v>
      </c>
      <c r="K61" s="46"/>
      <c r="L61" s="46"/>
      <c r="M61" s="46"/>
    </row>
    <row r="62" spans="1:13" ht="45" customHeight="1" x14ac:dyDescent="0.25">
      <c r="A62" s="53"/>
      <c r="B62" s="41"/>
      <c r="C62" s="41">
        <v>6</v>
      </c>
      <c r="D62" s="306" t="s">
        <v>119</v>
      </c>
      <c r="E62" s="306"/>
      <c r="F62" s="306"/>
      <c r="G62" s="306"/>
      <c r="H62" s="53"/>
      <c r="I62" s="48" t="e">
        <f>PENDIDIKAN!#REF!</f>
        <v>#REF!</v>
      </c>
      <c r="J62" s="116" t="e">
        <f t="shared" si="0"/>
        <v>#REF!</v>
      </c>
      <c r="K62" s="46"/>
      <c r="L62" s="46"/>
      <c r="M62" s="46"/>
    </row>
    <row r="63" spans="1:13" ht="60" customHeight="1" x14ac:dyDescent="0.25">
      <c r="A63" s="53"/>
      <c r="B63" s="41"/>
      <c r="C63" s="41">
        <v>7</v>
      </c>
      <c r="D63" s="314" t="s">
        <v>120</v>
      </c>
      <c r="E63" s="314"/>
      <c r="F63" s="314"/>
      <c r="G63" s="314"/>
      <c r="H63" s="53"/>
      <c r="I63" s="227">
        <v>0</v>
      </c>
      <c r="J63" s="226">
        <f t="shared" si="0"/>
        <v>0</v>
      </c>
      <c r="K63" s="46"/>
      <c r="L63" s="46"/>
      <c r="M63" s="46"/>
    </row>
    <row r="64" spans="1:13" ht="80.25" customHeight="1" x14ac:dyDescent="0.25">
      <c r="A64" s="53"/>
      <c r="B64" s="41"/>
      <c r="C64" s="41">
        <v>8</v>
      </c>
      <c r="D64" s="306" t="s">
        <v>343</v>
      </c>
      <c r="E64" s="306"/>
      <c r="F64" s="306"/>
      <c r="G64" s="306"/>
      <c r="H64" s="53"/>
      <c r="I64" s="48">
        <f>PENDIDIKAN!J53</f>
        <v>0</v>
      </c>
      <c r="J64" s="112">
        <f t="shared" si="0"/>
        <v>0</v>
      </c>
      <c r="K64" s="46"/>
      <c r="L64" s="46"/>
      <c r="M64" s="46"/>
    </row>
    <row r="65" spans="1:13" ht="30" customHeight="1" x14ac:dyDescent="0.25">
      <c r="A65" s="53"/>
      <c r="B65" s="41" t="s">
        <v>121</v>
      </c>
      <c r="C65" s="306" t="s">
        <v>122</v>
      </c>
      <c r="D65" s="306"/>
      <c r="E65" s="306"/>
      <c r="F65" s="306"/>
      <c r="G65" s="306"/>
      <c r="H65" s="53"/>
      <c r="I65" s="227"/>
      <c r="J65" s="226"/>
      <c r="K65" s="46"/>
      <c r="L65" s="46"/>
      <c r="M65" s="46"/>
    </row>
    <row r="66" spans="1:13" x14ac:dyDescent="0.25">
      <c r="A66" s="53"/>
      <c r="B66" s="41"/>
      <c r="C66" s="41">
        <v>1</v>
      </c>
      <c r="D66" s="306" t="s">
        <v>123</v>
      </c>
      <c r="E66" s="306"/>
      <c r="F66" s="306"/>
      <c r="G66" s="306"/>
      <c r="H66" s="53"/>
      <c r="I66" s="227"/>
      <c r="J66" s="226">
        <f>H66+I66</f>
        <v>0</v>
      </c>
      <c r="K66" s="46"/>
      <c r="L66" s="46"/>
      <c r="M66" s="46"/>
    </row>
    <row r="67" spans="1:13" x14ac:dyDescent="0.25">
      <c r="A67" s="53"/>
      <c r="B67" s="41"/>
      <c r="C67" s="41">
        <v>2</v>
      </c>
      <c r="D67" s="306" t="s">
        <v>124</v>
      </c>
      <c r="E67" s="306"/>
      <c r="F67" s="306"/>
      <c r="G67" s="306"/>
      <c r="H67" s="53"/>
      <c r="I67" s="227"/>
      <c r="J67" s="226">
        <f>H67+I67</f>
        <v>0</v>
      </c>
      <c r="K67" s="46"/>
      <c r="L67" s="46"/>
      <c r="M67" s="46"/>
    </row>
    <row r="68" spans="1:13" ht="30" customHeight="1" x14ac:dyDescent="0.25">
      <c r="A68" s="53"/>
      <c r="B68" s="41" t="s">
        <v>125</v>
      </c>
      <c r="C68" s="306" t="s">
        <v>126</v>
      </c>
      <c r="D68" s="306"/>
      <c r="E68" s="306"/>
      <c r="F68" s="306"/>
      <c r="G68" s="306"/>
      <c r="H68" s="56"/>
      <c r="I68" s="227"/>
      <c r="J68" s="226"/>
      <c r="K68" s="46"/>
      <c r="L68" s="46"/>
      <c r="M68" s="46"/>
    </row>
    <row r="69" spans="1:13" x14ac:dyDescent="0.25">
      <c r="A69" s="53"/>
      <c r="B69" s="41"/>
      <c r="C69" s="41">
        <v>1</v>
      </c>
      <c r="D69" s="306" t="s">
        <v>127</v>
      </c>
      <c r="E69" s="306"/>
      <c r="F69" s="306"/>
      <c r="G69" s="306"/>
      <c r="H69" s="56"/>
      <c r="I69" s="227"/>
      <c r="J69" s="226">
        <f>H69+I69</f>
        <v>0</v>
      </c>
      <c r="K69" s="46"/>
      <c r="L69" s="46"/>
      <c r="M69" s="46"/>
    </row>
    <row r="70" spans="1:13" x14ac:dyDescent="0.25">
      <c r="A70" s="53"/>
      <c r="B70" s="41"/>
      <c r="C70" s="41">
        <v>2</v>
      </c>
      <c r="D70" s="306" t="s">
        <v>128</v>
      </c>
      <c r="E70" s="306"/>
      <c r="F70" s="306"/>
      <c r="G70" s="306"/>
      <c r="H70" s="56"/>
      <c r="I70" s="227"/>
      <c r="J70" s="226">
        <f>H70+I70</f>
        <v>0</v>
      </c>
      <c r="K70" s="46"/>
      <c r="L70" s="46"/>
      <c r="M70" s="46"/>
    </row>
    <row r="71" spans="1:13" ht="30" customHeight="1" x14ac:dyDescent="0.25">
      <c r="A71" s="53"/>
      <c r="B71" s="53" t="s">
        <v>129</v>
      </c>
      <c r="C71" s="306" t="s">
        <v>130</v>
      </c>
      <c r="D71" s="306"/>
      <c r="E71" s="306"/>
      <c r="F71" s="306"/>
      <c r="G71" s="306"/>
      <c r="H71" s="56"/>
      <c r="I71" s="227"/>
      <c r="J71" s="226"/>
      <c r="K71" s="46"/>
      <c r="L71" s="46"/>
      <c r="M71" s="46"/>
    </row>
    <row r="72" spans="1:13" x14ac:dyDescent="0.25">
      <c r="A72" s="53"/>
      <c r="B72" s="53"/>
      <c r="C72" s="42">
        <v>1</v>
      </c>
      <c r="D72" s="307" t="s">
        <v>131</v>
      </c>
      <c r="E72" s="307"/>
      <c r="F72" s="307"/>
      <c r="G72" s="307"/>
      <c r="H72" s="56"/>
      <c r="I72" s="227"/>
      <c r="J72" s="226">
        <f>H72+I72</f>
        <v>0</v>
      </c>
      <c r="K72" s="46"/>
      <c r="L72" s="46"/>
      <c r="M72" s="46"/>
    </row>
    <row r="73" spans="1:13" x14ac:dyDescent="0.25">
      <c r="A73" s="53"/>
      <c r="B73" s="53"/>
      <c r="C73" s="42">
        <v>2</v>
      </c>
      <c r="D73" s="307" t="s">
        <v>132</v>
      </c>
      <c r="E73" s="307"/>
      <c r="F73" s="307"/>
      <c r="G73" s="307"/>
      <c r="H73" s="56"/>
      <c r="I73" s="227"/>
      <c r="J73" s="226">
        <f t="shared" ref="J73:J78" si="1">H73+I73</f>
        <v>0</v>
      </c>
      <c r="K73" s="46"/>
      <c r="L73" s="46"/>
      <c r="M73" s="46"/>
    </row>
    <row r="74" spans="1:13" x14ac:dyDescent="0.25">
      <c r="A74" s="53"/>
      <c r="B74" s="46"/>
      <c r="C74" s="42">
        <v>3</v>
      </c>
      <c r="D74" s="307" t="s">
        <v>133</v>
      </c>
      <c r="E74" s="307"/>
      <c r="F74" s="307"/>
      <c r="G74" s="307"/>
      <c r="H74" s="53"/>
      <c r="I74" s="227"/>
      <c r="J74" s="226">
        <f t="shared" si="1"/>
        <v>0</v>
      </c>
      <c r="K74" s="46"/>
      <c r="L74" s="46"/>
      <c r="M74" s="46"/>
    </row>
    <row r="75" spans="1:13" x14ac:dyDescent="0.25">
      <c r="A75" s="53"/>
      <c r="B75" s="53"/>
      <c r="C75" s="42">
        <v>4</v>
      </c>
      <c r="D75" s="307" t="s">
        <v>134</v>
      </c>
      <c r="E75" s="307"/>
      <c r="F75" s="307"/>
      <c r="G75" s="307"/>
      <c r="H75" s="53"/>
      <c r="I75" s="227"/>
      <c r="J75" s="226">
        <f t="shared" si="1"/>
        <v>0</v>
      </c>
      <c r="K75" s="46"/>
      <c r="L75" s="46"/>
      <c r="M75" s="46"/>
    </row>
    <row r="76" spans="1:13" x14ac:dyDescent="0.25">
      <c r="A76" s="53"/>
      <c r="B76" s="53"/>
      <c r="C76" s="42">
        <v>5</v>
      </c>
      <c r="D76" s="307" t="s">
        <v>135</v>
      </c>
      <c r="E76" s="307"/>
      <c r="F76" s="307"/>
      <c r="G76" s="307"/>
      <c r="H76" s="53"/>
      <c r="I76" s="227"/>
      <c r="J76" s="226">
        <f t="shared" si="1"/>
        <v>0</v>
      </c>
      <c r="K76" s="46"/>
      <c r="L76" s="46"/>
      <c r="M76" s="46"/>
    </row>
    <row r="77" spans="1:13" x14ac:dyDescent="0.25">
      <c r="A77" s="53"/>
      <c r="B77" s="46"/>
      <c r="C77" s="42">
        <v>6</v>
      </c>
      <c r="D77" s="307" t="s">
        <v>136</v>
      </c>
      <c r="E77" s="307"/>
      <c r="F77" s="307"/>
      <c r="G77" s="307"/>
      <c r="H77" s="53"/>
      <c r="I77" s="48">
        <f>'PENGEMBANGAN DIRI'!G26</f>
        <v>0</v>
      </c>
      <c r="J77" s="112">
        <f t="shared" si="1"/>
        <v>0</v>
      </c>
      <c r="K77" s="46"/>
      <c r="L77" s="46"/>
      <c r="M77" s="46"/>
    </row>
    <row r="78" spans="1:13" x14ac:dyDescent="0.25">
      <c r="A78" s="53"/>
      <c r="B78" s="53"/>
      <c r="C78" s="42">
        <v>7</v>
      </c>
      <c r="D78" s="307" t="s">
        <v>137</v>
      </c>
      <c r="E78" s="307"/>
      <c r="F78" s="307"/>
      <c r="G78" s="307"/>
      <c r="H78" s="53"/>
      <c r="I78" s="78" t="e">
        <f>'PENGEMBANGAN DIRI'!G27+'PENGEMBANGAN DIRI'!#REF!+'PENGEMBANGAN DIRI'!G28</f>
        <v>#REF!</v>
      </c>
      <c r="J78" s="112" t="e">
        <f t="shared" si="1"/>
        <v>#REF!</v>
      </c>
      <c r="K78" s="46"/>
      <c r="L78" s="46"/>
      <c r="M78" s="46"/>
    </row>
    <row r="79" spans="1:13" x14ac:dyDescent="0.25">
      <c r="A79" s="49" t="s">
        <v>138</v>
      </c>
      <c r="B79" s="309" t="s">
        <v>139</v>
      </c>
      <c r="C79" s="309"/>
      <c r="D79" s="309"/>
      <c r="E79" s="309"/>
      <c r="F79" s="309"/>
      <c r="G79" s="309"/>
      <c r="H79" s="53"/>
      <c r="I79" s="48"/>
      <c r="J79" s="45"/>
      <c r="K79" s="46"/>
      <c r="L79" s="46"/>
      <c r="M79" s="46"/>
    </row>
    <row r="80" spans="1:13" x14ac:dyDescent="0.25">
      <c r="A80" s="53"/>
      <c r="B80" s="42" t="s">
        <v>9</v>
      </c>
      <c r="C80" s="306" t="s">
        <v>140</v>
      </c>
      <c r="D80" s="306"/>
      <c r="E80" s="306"/>
      <c r="F80" s="306"/>
      <c r="G80" s="306"/>
      <c r="H80" s="40"/>
      <c r="I80" s="48"/>
      <c r="J80" s="45"/>
      <c r="K80" s="46"/>
      <c r="L80" s="46"/>
      <c r="M80" s="46"/>
    </row>
    <row r="81" spans="1:13" ht="30" customHeight="1" x14ac:dyDescent="0.25">
      <c r="A81" s="53"/>
      <c r="B81" s="42"/>
      <c r="C81" s="42">
        <v>1</v>
      </c>
      <c r="D81" s="306" t="s">
        <v>141</v>
      </c>
      <c r="E81" s="306"/>
      <c r="F81" s="306"/>
      <c r="G81" s="306"/>
      <c r="H81" s="40"/>
      <c r="I81" s="48"/>
      <c r="J81" s="45"/>
      <c r="K81" s="46"/>
      <c r="L81" s="46"/>
      <c r="M81" s="46"/>
    </row>
    <row r="82" spans="1:13" x14ac:dyDescent="0.25">
      <c r="A82" s="53"/>
      <c r="B82" s="42"/>
      <c r="C82" s="51"/>
      <c r="D82" s="42" t="s">
        <v>91</v>
      </c>
      <c r="E82" s="307" t="s">
        <v>142</v>
      </c>
      <c r="F82" s="307"/>
      <c r="G82" s="307"/>
      <c r="H82" s="51"/>
      <c r="I82" s="48"/>
      <c r="J82" s="45"/>
      <c r="K82" s="46"/>
      <c r="L82" s="46"/>
      <c r="M82" s="46"/>
    </row>
    <row r="83" spans="1:13" x14ac:dyDescent="0.25">
      <c r="A83" s="53"/>
      <c r="B83" s="41"/>
      <c r="C83" s="51"/>
      <c r="D83" s="42"/>
      <c r="E83" s="310" t="s">
        <v>143</v>
      </c>
      <c r="F83" s="310"/>
      <c r="G83" s="51" t="s">
        <v>144</v>
      </c>
      <c r="H83" s="51"/>
      <c r="I83" s="264">
        <v>0</v>
      </c>
      <c r="J83" s="265">
        <f>H83+I83</f>
        <v>0</v>
      </c>
      <c r="K83" s="46"/>
      <c r="L83" s="46"/>
      <c r="M83" s="46"/>
    </row>
    <row r="84" spans="1:13" x14ac:dyDescent="0.25">
      <c r="A84" s="53"/>
      <c r="B84" s="41"/>
      <c r="C84" s="51"/>
      <c r="D84" s="42"/>
      <c r="E84" s="310" t="s">
        <v>145</v>
      </c>
      <c r="F84" s="310"/>
      <c r="G84" s="51" t="s">
        <v>146</v>
      </c>
      <c r="H84" s="122"/>
      <c r="I84" s="227">
        <v>0</v>
      </c>
      <c r="J84" s="226">
        <f>H84+I84</f>
        <v>0</v>
      </c>
      <c r="K84" s="46"/>
      <c r="L84" s="46"/>
      <c r="M84" s="46"/>
    </row>
    <row r="85" spans="1:13" x14ac:dyDescent="0.25">
      <c r="A85" s="53"/>
      <c r="B85" s="41"/>
      <c r="C85" s="51"/>
      <c r="D85" s="42" t="s">
        <v>147</v>
      </c>
      <c r="E85" s="306" t="s">
        <v>148</v>
      </c>
      <c r="F85" s="306"/>
      <c r="G85" s="306"/>
      <c r="H85" s="51"/>
      <c r="I85" s="227"/>
      <c r="J85" s="226"/>
      <c r="K85" s="46"/>
      <c r="L85" s="46"/>
      <c r="M85" s="46"/>
    </row>
    <row r="86" spans="1:13" x14ac:dyDescent="0.25">
      <c r="A86" s="53"/>
      <c r="B86" s="41"/>
      <c r="C86" s="51"/>
      <c r="D86" s="41"/>
      <c r="E86" s="310" t="s">
        <v>143</v>
      </c>
      <c r="F86" s="310"/>
      <c r="G86" s="51" t="s">
        <v>149</v>
      </c>
      <c r="H86" s="122"/>
      <c r="I86" s="227">
        <v>0</v>
      </c>
      <c r="J86" s="226">
        <f>H86+I86</f>
        <v>0</v>
      </c>
      <c r="K86" s="46"/>
      <c r="L86" s="46"/>
      <c r="M86" s="46"/>
    </row>
    <row r="87" spans="1:13" ht="30" x14ac:dyDescent="0.25">
      <c r="A87" s="53"/>
      <c r="B87" s="41"/>
      <c r="C87" s="51"/>
      <c r="D87" s="41"/>
      <c r="E87" s="310" t="s">
        <v>145</v>
      </c>
      <c r="F87" s="310"/>
      <c r="G87" s="51" t="s">
        <v>150</v>
      </c>
      <c r="H87" s="51"/>
      <c r="I87" s="227">
        <v>0</v>
      </c>
      <c r="J87" s="226">
        <f t="shared" ref="J87:J88" si="2">H87+I87</f>
        <v>0</v>
      </c>
      <c r="K87" s="46"/>
      <c r="L87" s="46"/>
      <c r="M87" s="46"/>
    </row>
    <row r="88" spans="1:13" x14ac:dyDescent="0.25">
      <c r="A88" s="53"/>
      <c r="B88" s="41"/>
      <c r="C88" s="51"/>
      <c r="D88" s="41"/>
      <c r="E88" s="310" t="s">
        <v>151</v>
      </c>
      <c r="F88" s="310"/>
      <c r="G88" s="51" t="s">
        <v>152</v>
      </c>
      <c r="H88" s="51"/>
      <c r="I88" s="115">
        <f>PENELITIAN!G7+PENELITIAN!G8+PENELITIAN!G9+PENELITIAN!G10</f>
        <v>0</v>
      </c>
      <c r="J88" s="116">
        <f t="shared" si="2"/>
        <v>0</v>
      </c>
      <c r="K88" s="46"/>
      <c r="L88" s="46"/>
      <c r="M88" s="46"/>
    </row>
    <row r="89" spans="1:13" x14ac:dyDescent="0.25">
      <c r="A89" s="54"/>
      <c r="B89" s="41"/>
      <c r="C89" s="51"/>
      <c r="D89" s="42" t="s">
        <v>95</v>
      </c>
      <c r="E89" s="306" t="s">
        <v>153</v>
      </c>
      <c r="F89" s="306"/>
      <c r="G89" s="306"/>
      <c r="H89" s="51"/>
      <c r="I89" s="52"/>
      <c r="J89" s="52"/>
      <c r="K89" s="54"/>
      <c r="L89" s="54"/>
      <c r="M89" s="54"/>
    </row>
    <row r="90" spans="1:13" x14ac:dyDescent="0.25">
      <c r="A90" s="54"/>
      <c r="B90" s="41"/>
      <c r="C90" s="51"/>
      <c r="D90" s="41"/>
      <c r="E90" s="310" t="s">
        <v>143</v>
      </c>
      <c r="F90" s="310"/>
      <c r="G90" s="51" t="s">
        <v>154</v>
      </c>
      <c r="H90" s="51"/>
      <c r="I90" s="57"/>
      <c r="J90" s="57"/>
      <c r="K90" s="40"/>
      <c r="L90" s="40"/>
      <c r="M90" s="40"/>
    </row>
    <row r="91" spans="1:13" x14ac:dyDescent="0.25">
      <c r="A91" s="54"/>
      <c r="B91" s="41"/>
      <c r="C91" s="51"/>
      <c r="D91" s="41"/>
      <c r="E91" s="308"/>
      <c r="F91" s="308"/>
      <c r="G91" s="40" t="s">
        <v>155</v>
      </c>
      <c r="H91" s="40"/>
      <c r="I91" s="116">
        <f>PENELITIAN!G12+PENELITIAN!G15+PENELITIAN!G16+PENELITIAN!G17</f>
        <v>0</v>
      </c>
      <c r="J91" s="116">
        <f>H91+I91</f>
        <v>0</v>
      </c>
      <c r="K91" s="40"/>
      <c r="L91" s="40"/>
      <c r="M91" s="40"/>
    </row>
    <row r="92" spans="1:13" x14ac:dyDescent="0.25">
      <c r="A92" s="54"/>
      <c r="B92" s="41"/>
      <c r="C92" s="51"/>
      <c r="D92" s="41"/>
      <c r="E92" s="308"/>
      <c r="F92" s="308"/>
      <c r="G92" s="40" t="s">
        <v>156</v>
      </c>
      <c r="H92" s="40"/>
      <c r="I92" s="116">
        <f>PENELITIAN!G13+PENELITIAN!G14</f>
        <v>0</v>
      </c>
      <c r="J92" s="116">
        <f>H92+I92</f>
        <v>0</v>
      </c>
      <c r="K92" s="42"/>
      <c r="L92" s="42"/>
      <c r="M92" s="42"/>
    </row>
    <row r="93" spans="1:13" x14ac:dyDescent="0.25">
      <c r="A93" s="42"/>
      <c r="B93" s="41"/>
      <c r="C93" s="51"/>
      <c r="D93" s="41"/>
      <c r="E93" s="310" t="s">
        <v>145</v>
      </c>
      <c r="F93" s="310"/>
      <c r="G93" s="51" t="s">
        <v>157</v>
      </c>
      <c r="H93" s="51"/>
      <c r="I93" s="57"/>
      <c r="J93" s="57"/>
      <c r="K93" s="42"/>
      <c r="L93" s="42"/>
      <c r="M93" s="42"/>
    </row>
    <row r="94" spans="1:13" x14ac:dyDescent="0.25">
      <c r="A94" s="53"/>
      <c r="B94" s="41"/>
      <c r="C94" s="51"/>
      <c r="D94" s="41"/>
      <c r="E94" s="308"/>
      <c r="F94" s="308"/>
      <c r="G94" s="40" t="s">
        <v>155</v>
      </c>
      <c r="H94" s="120"/>
      <c r="I94" s="227">
        <f>PENELITIAN!G18</f>
        <v>0</v>
      </c>
      <c r="J94" s="226">
        <f>H94+I94</f>
        <v>0</v>
      </c>
      <c r="K94" s="46"/>
      <c r="L94" s="46"/>
      <c r="M94" s="46"/>
    </row>
    <row r="95" spans="1:13" x14ac:dyDescent="0.25">
      <c r="A95" s="53"/>
      <c r="B95" s="41"/>
      <c r="C95" s="51"/>
      <c r="D95" s="41"/>
      <c r="E95" s="308"/>
      <c r="F95" s="308"/>
      <c r="G95" s="40" t="s">
        <v>156</v>
      </c>
      <c r="H95" s="120"/>
      <c r="I95" s="227">
        <f>PENELITIAN!G19</f>
        <v>0</v>
      </c>
      <c r="J95" s="226">
        <f>H95+I95</f>
        <v>0</v>
      </c>
      <c r="K95" s="46"/>
      <c r="L95" s="46"/>
      <c r="M95" s="46"/>
    </row>
    <row r="96" spans="1:13" ht="30" customHeight="1" x14ac:dyDescent="0.25">
      <c r="A96" s="53"/>
      <c r="B96" s="41"/>
      <c r="C96" s="51"/>
      <c r="D96" s="42" t="s">
        <v>158</v>
      </c>
      <c r="E96" s="306" t="s">
        <v>159</v>
      </c>
      <c r="F96" s="306"/>
      <c r="G96" s="306"/>
      <c r="H96" s="122"/>
      <c r="I96" s="227">
        <f>PENELITIAN!G20</f>
        <v>0</v>
      </c>
      <c r="J96" s="226">
        <f>H96+I96</f>
        <v>0</v>
      </c>
      <c r="K96" s="46"/>
      <c r="L96" s="46"/>
      <c r="M96" s="46"/>
    </row>
    <row r="97" spans="1:13" ht="45" customHeight="1" x14ac:dyDescent="0.25">
      <c r="A97" s="53"/>
      <c r="B97" s="41"/>
      <c r="C97" s="42">
        <v>2</v>
      </c>
      <c r="D97" s="306" t="s">
        <v>160</v>
      </c>
      <c r="E97" s="306"/>
      <c r="F97" s="306"/>
      <c r="G97" s="306"/>
      <c r="H97" s="122"/>
      <c r="I97" s="227">
        <f>PENELITIAN!G21</f>
        <v>0</v>
      </c>
      <c r="J97" s="226">
        <f>H97+I97</f>
        <v>0</v>
      </c>
      <c r="K97" s="46"/>
      <c r="L97" s="46"/>
      <c r="M97" s="46"/>
    </row>
    <row r="98" spans="1:13" x14ac:dyDescent="0.25">
      <c r="A98" s="53"/>
      <c r="B98" s="41" t="s">
        <v>12</v>
      </c>
      <c r="C98" s="306" t="s">
        <v>161</v>
      </c>
      <c r="D98" s="306"/>
      <c r="E98" s="306"/>
      <c r="F98" s="306"/>
      <c r="G98" s="306"/>
      <c r="H98" s="120"/>
      <c r="I98" s="227"/>
      <c r="J98" s="226"/>
      <c r="K98" s="46"/>
      <c r="L98" s="46"/>
      <c r="M98" s="46"/>
    </row>
    <row r="99" spans="1:13" x14ac:dyDescent="0.25">
      <c r="A99" s="53"/>
      <c r="B99" s="41"/>
      <c r="C99" s="51"/>
      <c r="D99" s="307" t="s">
        <v>162</v>
      </c>
      <c r="E99" s="307"/>
      <c r="F99" s="307"/>
      <c r="G99" s="307"/>
      <c r="H99" s="120"/>
      <c r="I99" s="227">
        <f>PENELITIAN!G25</f>
        <v>0</v>
      </c>
      <c r="J99" s="226">
        <f>H99+I99</f>
        <v>0</v>
      </c>
      <c r="K99" s="46"/>
      <c r="L99" s="46"/>
      <c r="M99" s="46"/>
    </row>
    <row r="100" spans="1:13" x14ac:dyDescent="0.25">
      <c r="A100" s="53"/>
      <c r="B100" s="41" t="s">
        <v>15</v>
      </c>
      <c r="C100" s="306" t="s">
        <v>163</v>
      </c>
      <c r="D100" s="306"/>
      <c r="E100" s="306"/>
      <c r="F100" s="306"/>
      <c r="G100" s="306"/>
      <c r="H100" s="120"/>
      <c r="I100" s="227"/>
      <c r="J100" s="226"/>
      <c r="K100" s="46"/>
      <c r="L100" s="46"/>
      <c r="M100" s="46"/>
    </row>
    <row r="101" spans="1:13" x14ac:dyDescent="0.25">
      <c r="A101" s="53"/>
      <c r="B101" s="41"/>
      <c r="C101" s="51"/>
      <c r="D101" s="307" t="s">
        <v>162</v>
      </c>
      <c r="E101" s="307"/>
      <c r="F101" s="307"/>
      <c r="G101" s="307"/>
      <c r="H101" s="120"/>
      <c r="I101" s="227">
        <f>PENELITIAN!G28</f>
        <v>0</v>
      </c>
      <c r="J101" s="226">
        <f>H101+I101</f>
        <v>0</v>
      </c>
      <c r="K101" s="46"/>
      <c r="L101" s="46"/>
      <c r="M101" s="46"/>
    </row>
    <row r="102" spans="1:13" ht="30" customHeight="1" x14ac:dyDescent="0.25">
      <c r="A102" s="53"/>
      <c r="B102" s="41" t="s">
        <v>18</v>
      </c>
      <c r="C102" s="306" t="s">
        <v>164</v>
      </c>
      <c r="D102" s="306"/>
      <c r="E102" s="306"/>
      <c r="F102" s="306"/>
      <c r="G102" s="306"/>
      <c r="H102" s="122"/>
      <c r="I102" s="227"/>
      <c r="J102" s="226"/>
      <c r="K102" s="46"/>
      <c r="L102" s="46"/>
      <c r="M102" s="46"/>
    </row>
    <row r="103" spans="1:13" x14ac:dyDescent="0.25">
      <c r="A103" s="53"/>
      <c r="B103" s="41"/>
      <c r="C103" s="42">
        <v>1</v>
      </c>
      <c r="D103" s="306" t="s">
        <v>149</v>
      </c>
      <c r="E103" s="306"/>
      <c r="F103" s="306"/>
      <c r="G103" s="306"/>
      <c r="H103" s="122"/>
      <c r="I103" s="227">
        <f>PENELITIAN!G30</f>
        <v>0</v>
      </c>
      <c r="J103" s="226">
        <f>H103+I103</f>
        <v>0</v>
      </c>
      <c r="K103" s="46"/>
      <c r="L103" s="46"/>
      <c r="M103" s="46"/>
    </row>
    <row r="104" spans="1:13" x14ac:dyDescent="0.25">
      <c r="A104" s="53"/>
      <c r="B104" s="41"/>
      <c r="C104" s="42">
        <v>2</v>
      </c>
      <c r="D104" s="306" t="s">
        <v>165</v>
      </c>
      <c r="E104" s="306"/>
      <c r="F104" s="306"/>
      <c r="G104" s="306"/>
      <c r="H104" s="120"/>
      <c r="I104" s="227">
        <f>PENELITIAN!G31</f>
        <v>0</v>
      </c>
      <c r="J104" s="226">
        <f>H104+I104</f>
        <v>0</v>
      </c>
      <c r="K104" s="46"/>
      <c r="L104" s="46"/>
      <c r="M104" s="46"/>
    </row>
    <row r="105" spans="1:13" ht="45" customHeight="1" x14ac:dyDescent="0.25">
      <c r="A105" s="53"/>
      <c r="B105" s="41" t="s">
        <v>21</v>
      </c>
      <c r="C105" s="306" t="s">
        <v>166</v>
      </c>
      <c r="D105" s="306"/>
      <c r="E105" s="306"/>
      <c r="F105" s="306"/>
      <c r="G105" s="306"/>
      <c r="H105" s="122"/>
      <c r="I105" s="121"/>
      <c r="J105" s="119"/>
      <c r="K105" s="46"/>
      <c r="L105" s="46"/>
      <c r="M105" s="46"/>
    </row>
    <row r="106" spans="1:13" x14ac:dyDescent="0.25">
      <c r="A106" s="53"/>
      <c r="B106" s="41"/>
      <c r="C106" s="42">
        <v>1</v>
      </c>
      <c r="D106" s="306" t="s">
        <v>167</v>
      </c>
      <c r="E106" s="306"/>
      <c r="F106" s="306"/>
      <c r="G106" s="306"/>
      <c r="H106" s="122"/>
      <c r="I106" s="227">
        <f>PENELITIAN!G34</f>
        <v>0</v>
      </c>
      <c r="J106" s="226">
        <f>H106+I106</f>
        <v>0</v>
      </c>
      <c r="K106" s="46"/>
      <c r="L106" s="46"/>
      <c r="M106" s="46"/>
    </row>
    <row r="107" spans="1:13" x14ac:dyDescent="0.25">
      <c r="A107" s="53"/>
      <c r="B107" s="41"/>
      <c r="C107" s="42">
        <v>2</v>
      </c>
      <c r="D107" s="306" t="s">
        <v>168</v>
      </c>
      <c r="E107" s="306"/>
      <c r="F107" s="306"/>
      <c r="G107" s="306"/>
      <c r="H107" s="122"/>
      <c r="I107" s="227">
        <f>PENELITIAN!G35</f>
        <v>0</v>
      </c>
      <c r="J107" s="226">
        <f>H107+I107</f>
        <v>0</v>
      </c>
      <c r="K107" s="46"/>
      <c r="L107" s="46"/>
      <c r="M107" s="46"/>
    </row>
    <row r="108" spans="1:13" x14ac:dyDescent="0.25">
      <c r="A108" s="53"/>
      <c r="B108" s="41"/>
      <c r="C108" s="42">
        <v>3</v>
      </c>
      <c r="D108" s="306" t="s">
        <v>169</v>
      </c>
      <c r="E108" s="306"/>
      <c r="F108" s="306"/>
      <c r="G108" s="306"/>
      <c r="H108" s="120"/>
      <c r="I108" s="227">
        <f>PENELITIAN!G36</f>
        <v>0</v>
      </c>
      <c r="J108" s="226">
        <f>H108+I108</f>
        <v>0</v>
      </c>
      <c r="K108" s="46"/>
      <c r="L108" s="46"/>
      <c r="M108" s="46"/>
    </row>
    <row r="109" spans="1:13" x14ac:dyDescent="0.25">
      <c r="A109" s="54"/>
      <c r="B109" s="41"/>
      <c r="C109" s="42"/>
      <c r="D109" s="306"/>
      <c r="E109" s="306"/>
      <c r="F109" s="306"/>
      <c r="G109" s="306"/>
      <c r="H109" s="120"/>
      <c r="I109" s="227"/>
      <c r="J109" s="226"/>
      <c r="K109" s="46"/>
      <c r="L109" s="46"/>
      <c r="M109" s="46"/>
    </row>
    <row r="110" spans="1:13" ht="28.5" customHeight="1" x14ac:dyDescent="0.25">
      <c r="A110" s="49" t="s">
        <v>170</v>
      </c>
      <c r="B110" s="309" t="s">
        <v>171</v>
      </c>
      <c r="C110" s="309"/>
      <c r="D110" s="309"/>
      <c r="E110" s="309"/>
      <c r="F110" s="309"/>
      <c r="G110" s="309"/>
      <c r="H110" s="53"/>
      <c r="I110" s="227"/>
      <c r="J110" s="226"/>
      <c r="K110" s="46"/>
      <c r="L110" s="46"/>
      <c r="M110" s="46"/>
    </row>
    <row r="111" spans="1:13" x14ac:dyDescent="0.25">
      <c r="A111" s="53"/>
      <c r="B111" s="41" t="s">
        <v>9</v>
      </c>
      <c r="C111" s="306" t="s">
        <v>172</v>
      </c>
      <c r="D111" s="306"/>
      <c r="E111" s="306"/>
      <c r="F111" s="306"/>
      <c r="G111" s="306"/>
      <c r="H111" s="53"/>
      <c r="I111" s="227"/>
      <c r="J111" s="226"/>
      <c r="K111" s="46"/>
      <c r="L111" s="46"/>
      <c r="M111" s="46"/>
    </row>
    <row r="112" spans="1:13" ht="60" customHeight="1" x14ac:dyDescent="0.25">
      <c r="A112" s="53"/>
      <c r="B112" s="41"/>
      <c r="C112" s="51"/>
      <c r="D112" s="306" t="s">
        <v>173</v>
      </c>
      <c r="E112" s="306"/>
      <c r="F112" s="306"/>
      <c r="G112" s="306"/>
      <c r="H112" s="123"/>
      <c r="I112" s="227">
        <f>ABDIMAS!G7</f>
        <v>0</v>
      </c>
      <c r="J112" s="226">
        <f>H112+I112</f>
        <v>0</v>
      </c>
      <c r="K112" s="46"/>
      <c r="L112" s="46"/>
      <c r="M112" s="46"/>
    </row>
    <row r="113" spans="1:13" ht="30" customHeight="1" x14ac:dyDescent="0.25">
      <c r="A113" s="53"/>
      <c r="B113" s="41" t="s">
        <v>12</v>
      </c>
      <c r="C113" s="306" t="s">
        <v>174</v>
      </c>
      <c r="D113" s="306"/>
      <c r="E113" s="306"/>
      <c r="F113" s="306"/>
      <c r="G113" s="306"/>
      <c r="H113" s="53"/>
      <c r="I113" s="227"/>
      <c r="J113" s="226"/>
      <c r="K113" s="46"/>
      <c r="L113" s="46"/>
      <c r="M113" s="46"/>
    </row>
    <row r="114" spans="1:13" ht="45" customHeight="1" x14ac:dyDescent="0.25">
      <c r="A114" s="53"/>
      <c r="B114" s="41"/>
      <c r="C114" s="51"/>
      <c r="D114" s="306" t="s">
        <v>175</v>
      </c>
      <c r="E114" s="306"/>
      <c r="F114" s="306"/>
      <c r="G114" s="306"/>
      <c r="H114" s="123"/>
      <c r="I114" s="227">
        <f>ABDIMAS!G10</f>
        <v>0</v>
      </c>
      <c r="J114" s="226">
        <f>H114+I114</f>
        <v>0</v>
      </c>
      <c r="K114" s="46"/>
      <c r="L114" s="46"/>
      <c r="M114" s="46"/>
    </row>
    <row r="115" spans="1:13" ht="30" customHeight="1" x14ac:dyDescent="0.25">
      <c r="A115" s="53"/>
      <c r="B115" s="41" t="s">
        <v>15</v>
      </c>
      <c r="C115" s="306" t="s">
        <v>176</v>
      </c>
      <c r="D115" s="306"/>
      <c r="E115" s="306"/>
      <c r="F115" s="306"/>
      <c r="G115" s="306"/>
      <c r="H115" s="53"/>
      <c r="I115" s="48"/>
      <c r="J115" s="45"/>
      <c r="K115" s="46"/>
      <c r="L115" s="46"/>
      <c r="M115" s="46"/>
    </row>
    <row r="116" spans="1:13" x14ac:dyDescent="0.25">
      <c r="A116" s="53"/>
      <c r="B116" s="41"/>
      <c r="C116" s="42">
        <v>1</v>
      </c>
      <c r="D116" s="306" t="s">
        <v>177</v>
      </c>
      <c r="E116" s="306"/>
      <c r="F116" s="306"/>
      <c r="G116" s="306"/>
      <c r="H116" s="53"/>
      <c r="I116" s="48"/>
      <c r="J116" s="45"/>
      <c r="K116" s="46"/>
      <c r="L116" s="46"/>
      <c r="M116" s="46"/>
    </row>
    <row r="117" spans="1:13" x14ac:dyDescent="0.25">
      <c r="A117" s="53"/>
      <c r="B117" s="41"/>
      <c r="C117" s="51"/>
      <c r="D117" s="41" t="s">
        <v>91</v>
      </c>
      <c r="E117" s="307" t="s">
        <v>178</v>
      </c>
      <c r="F117" s="307"/>
      <c r="G117" s="307"/>
      <c r="H117" s="53"/>
      <c r="I117" s="48"/>
      <c r="J117" s="45"/>
      <c r="K117" s="46"/>
      <c r="L117" s="46"/>
      <c r="M117" s="46"/>
    </row>
    <row r="118" spans="1:13" x14ac:dyDescent="0.25">
      <c r="A118" s="53"/>
      <c r="B118" s="41"/>
      <c r="C118" s="51"/>
      <c r="D118" s="41"/>
      <c r="E118" s="310" t="s">
        <v>143</v>
      </c>
      <c r="F118" s="310"/>
      <c r="G118" s="40" t="s">
        <v>179</v>
      </c>
      <c r="H118" s="123"/>
      <c r="I118" s="227">
        <v>0</v>
      </c>
      <c r="J118" s="226">
        <f>H118+I118</f>
        <v>0</v>
      </c>
      <c r="K118" s="46"/>
      <c r="L118" s="46"/>
      <c r="M118" s="46"/>
    </row>
    <row r="119" spans="1:13" x14ac:dyDescent="0.25">
      <c r="A119" s="53"/>
      <c r="B119" s="41"/>
      <c r="C119" s="51"/>
      <c r="D119" s="41"/>
      <c r="E119" s="310" t="s">
        <v>145</v>
      </c>
      <c r="F119" s="310"/>
      <c r="G119" s="40" t="s">
        <v>180</v>
      </c>
      <c r="H119" s="123"/>
      <c r="I119" s="227">
        <v>0</v>
      </c>
      <c r="J119" s="226">
        <f t="shared" ref="J119:J120" si="3">H119+I119</f>
        <v>0</v>
      </c>
      <c r="K119" s="46"/>
      <c r="L119" s="46"/>
      <c r="M119" s="46"/>
    </row>
    <row r="120" spans="1:13" x14ac:dyDescent="0.25">
      <c r="A120" s="53"/>
      <c r="B120" s="41"/>
      <c r="C120" s="51"/>
      <c r="D120" s="41"/>
      <c r="E120" s="310" t="s">
        <v>151</v>
      </c>
      <c r="F120" s="310"/>
      <c r="G120" s="40" t="s">
        <v>169</v>
      </c>
      <c r="H120" s="53"/>
      <c r="I120" s="227">
        <v>0</v>
      </c>
      <c r="J120" s="226">
        <f t="shared" si="3"/>
        <v>0</v>
      </c>
      <c r="K120" s="46"/>
      <c r="L120" s="46"/>
      <c r="M120" s="46"/>
    </row>
    <row r="121" spans="1:13" ht="30" customHeight="1" x14ac:dyDescent="0.25">
      <c r="A121" s="53"/>
      <c r="B121" s="41"/>
      <c r="C121" s="51"/>
      <c r="D121" s="41" t="s">
        <v>12</v>
      </c>
      <c r="E121" s="306" t="s">
        <v>181</v>
      </c>
      <c r="F121" s="306"/>
      <c r="G121" s="306"/>
      <c r="H121" s="53"/>
      <c r="I121" s="48"/>
      <c r="J121" s="45"/>
      <c r="K121" s="46"/>
      <c r="L121" s="46"/>
      <c r="M121" s="46"/>
    </row>
    <row r="122" spans="1:13" x14ac:dyDescent="0.25">
      <c r="A122" s="53"/>
      <c r="B122" s="41"/>
      <c r="C122" s="51"/>
      <c r="D122" s="41"/>
      <c r="E122" s="310" t="s">
        <v>143</v>
      </c>
      <c r="F122" s="310"/>
      <c r="G122" s="40" t="s">
        <v>179</v>
      </c>
      <c r="H122" s="123"/>
      <c r="I122" s="227">
        <v>0</v>
      </c>
      <c r="J122" s="226">
        <f>H122+I122</f>
        <v>0</v>
      </c>
      <c r="K122" s="46"/>
      <c r="L122" s="46"/>
      <c r="M122" s="46"/>
    </row>
    <row r="123" spans="1:13" x14ac:dyDescent="0.25">
      <c r="A123" s="53"/>
      <c r="B123" s="41"/>
      <c r="C123" s="51"/>
      <c r="D123" s="41"/>
      <c r="E123" s="310" t="s">
        <v>145</v>
      </c>
      <c r="F123" s="310"/>
      <c r="G123" s="40" t="s">
        <v>180</v>
      </c>
      <c r="H123" s="123"/>
      <c r="I123" s="227">
        <v>0</v>
      </c>
      <c r="J123" s="226">
        <f t="shared" ref="J123:J124" si="4">H123+I123</f>
        <v>0</v>
      </c>
      <c r="K123" s="46"/>
      <c r="L123" s="46"/>
      <c r="M123" s="46"/>
    </row>
    <row r="124" spans="1:13" x14ac:dyDescent="0.25">
      <c r="A124" s="53"/>
      <c r="B124" s="41"/>
      <c r="C124" s="51"/>
      <c r="D124" s="41"/>
      <c r="E124" s="310" t="s">
        <v>151</v>
      </c>
      <c r="F124" s="310"/>
      <c r="G124" s="40" t="s">
        <v>182</v>
      </c>
      <c r="H124" s="53"/>
      <c r="I124" s="48">
        <f>ABDIMAS!G16</f>
        <v>0</v>
      </c>
      <c r="J124" s="112">
        <f t="shared" si="4"/>
        <v>0</v>
      </c>
      <c r="K124" s="46"/>
      <c r="L124" s="46"/>
      <c r="M124" s="46"/>
    </row>
    <row r="125" spans="1:13" x14ac:dyDescent="0.25">
      <c r="A125" s="53"/>
      <c r="B125" s="41"/>
      <c r="C125" s="42">
        <v>2</v>
      </c>
      <c r="D125" s="306" t="s">
        <v>183</v>
      </c>
      <c r="E125" s="306"/>
      <c r="F125" s="306"/>
      <c r="G125" s="306"/>
      <c r="H125" s="53"/>
      <c r="I125" s="48"/>
      <c r="J125" s="45"/>
      <c r="K125" s="46"/>
      <c r="L125" s="46"/>
      <c r="M125" s="46"/>
    </row>
    <row r="126" spans="1:13" ht="45" customHeight="1" x14ac:dyDescent="0.25">
      <c r="A126" s="53"/>
      <c r="B126" s="41" t="s">
        <v>18</v>
      </c>
      <c r="C126" s="306" t="s">
        <v>184</v>
      </c>
      <c r="D126" s="306"/>
      <c r="E126" s="306"/>
      <c r="F126" s="306"/>
      <c r="G126" s="306"/>
      <c r="H126" s="53"/>
      <c r="I126" s="48"/>
      <c r="J126" s="45"/>
      <c r="K126" s="46"/>
      <c r="L126" s="46"/>
      <c r="M126" s="46"/>
    </row>
    <row r="127" spans="1:13" x14ac:dyDescent="0.25">
      <c r="A127" s="53"/>
      <c r="B127" s="41"/>
      <c r="C127" s="42">
        <v>1</v>
      </c>
      <c r="D127" s="306" t="s">
        <v>185</v>
      </c>
      <c r="E127" s="306"/>
      <c r="F127" s="306"/>
      <c r="G127" s="306"/>
      <c r="H127" s="53"/>
      <c r="I127" s="227">
        <f>ABDIMAS!G18</f>
        <v>0</v>
      </c>
      <c r="J127" s="226">
        <f>H127+I127</f>
        <v>0</v>
      </c>
      <c r="K127" s="46"/>
      <c r="L127" s="46"/>
      <c r="M127" s="46"/>
    </row>
    <row r="128" spans="1:13" ht="30" customHeight="1" x14ac:dyDescent="0.25">
      <c r="A128" s="53"/>
      <c r="B128" s="41"/>
      <c r="C128" s="42">
        <v>2</v>
      </c>
      <c r="D128" s="306" t="s">
        <v>186</v>
      </c>
      <c r="E128" s="306"/>
      <c r="F128" s="306"/>
      <c r="G128" s="306"/>
      <c r="H128" s="53"/>
      <c r="I128" s="227">
        <f>ABDIMAS!G19</f>
        <v>0</v>
      </c>
      <c r="J128" s="226">
        <f t="shared" ref="J128:J129" si="5">H128+I128</f>
        <v>0</v>
      </c>
      <c r="K128" s="46"/>
      <c r="L128" s="46"/>
      <c r="M128" s="46"/>
    </row>
    <row r="129" spans="1:13" x14ac:dyDescent="0.25">
      <c r="A129" s="53"/>
      <c r="B129" s="42"/>
      <c r="C129" s="42">
        <v>3</v>
      </c>
      <c r="D129" s="307" t="s">
        <v>187</v>
      </c>
      <c r="E129" s="307"/>
      <c r="F129" s="307"/>
      <c r="G129" s="307"/>
      <c r="H129" s="53"/>
      <c r="I129" s="227">
        <f>ABDIMAS!G20</f>
        <v>0</v>
      </c>
      <c r="J129" s="226">
        <f t="shared" si="5"/>
        <v>0</v>
      </c>
      <c r="K129" s="46"/>
      <c r="L129" s="46"/>
      <c r="M129" s="46"/>
    </row>
    <row r="130" spans="1:13" x14ac:dyDescent="0.25">
      <c r="A130" s="53"/>
      <c r="B130" s="42" t="s">
        <v>21</v>
      </c>
      <c r="C130" s="306" t="s">
        <v>188</v>
      </c>
      <c r="D130" s="306"/>
      <c r="E130" s="306"/>
      <c r="F130" s="306"/>
      <c r="G130" s="306"/>
      <c r="H130" s="56"/>
      <c r="I130" s="227"/>
      <c r="J130" s="226"/>
      <c r="K130" s="46"/>
      <c r="L130" s="46"/>
      <c r="M130" s="46"/>
    </row>
    <row r="131" spans="1:13" ht="44.25" customHeight="1" x14ac:dyDescent="0.25">
      <c r="A131" s="53"/>
      <c r="B131" s="42"/>
      <c r="C131" s="51"/>
      <c r="D131" s="306" t="s">
        <v>189</v>
      </c>
      <c r="E131" s="306"/>
      <c r="F131" s="306"/>
      <c r="G131" s="306"/>
      <c r="H131" s="56"/>
      <c r="I131" s="227">
        <f>ABDIMAS!G23</f>
        <v>0</v>
      </c>
      <c r="J131" s="226">
        <f>H131+I131</f>
        <v>0</v>
      </c>
      <c r="K131" s="46"/>
      <c r="L131" s="46"/>
      <c r="M131" s="46"/>
    </row>
    <row r="132" spans="1:13" x14ac:dyDescent="0.25">
      <c r="A132" s="58"/>
      <c r="B132" s="319" t="s">
        <v>190</v>
      </c>
      <c r="C132" s="319"/>
      <c r="D132" s="319"/>
      <c r="E132" s="319"/>
      <c r="F132" s="319"/>
      <c r="G132" s="319"/>
      <c r="H132" s="59"/>
      <c r="I132" s="60"/>
      <c r="J132" s="44" t="e">
        <f>J22+J23+J25+J28+J30+J32+J35+J36+J37+J38+J40+J41+J42+J43+J45+J46+J48+J50+J52+J53+J55+J57+J58+J59+J60+J61+J62+J63+J64+J66+J67+J69+J70+J72+J73+J74+J75+J76+J77+J78+J83+J84+J86+J87+J88+J91+J92+J94+J95+J96+J97+J99+J101+J103+J104+J106+J107+J108+J112+J114+J118+J119+J120+J122+J123+J124+J125+J127+J128+J129+J131</f>
        <v>#REF!</v>
      </c>
      <c r="K132" s="61"/>
      <c r="L132" s="61"/>
      <c r="M132" s="61"/>
    </row>
    <row r="133" spans="1:13" x14ac:dyDescent="0.25">
      <c r="A133" s="62"/>
      <c r="B133" s="309"/>
      <c r="C133" s="309"/>
      <c r="D133" s="309"/>
      <c r="E133" s="309"/>
      <c r="F133" s="309"/>
      <c r="G133" s="309"/>
      <c r="H133" s="320"/>
      <c r="I133" s="321"/>
      <c r="J133" s="318"/>
      <c r="K133" s="317"/>
      <c r="L133" s="317"/>
      <c r="M133" s="317"/>
    </row>
    <row r="134" spans="1:13" x14ac:dyDescent="0.25">
      <c r="A134" s="49" t="s">
        <v>191</v>
      </c>
      <c r="B134" s="309" t="s">
        <v>192</v>
      </c>
      <c r="C134" s="309"/>
      <c r="D134" s="309"/>
      <c r="E134" s="309"/>
      <c r="F134" s="309"/>
      <c r="G134" s="309"/>
      <c r="H134" s="320"/>
      <c r="I134" s="321"/>
      <c r="J134" s="318"/>
      <c r="K134" s="317"/>
      <c r="L134" s="317"/>
      <c r="M134" s="317"/>
    </row>
    <row r="135" spans="1:13" ht="30" customHeight="1" x14ac:dyDescent="0.25">
      <c r="A135" s="53"/>
      <c r="B135" s="42" t="s">
        <v>9</v>
      </c>
      <c r="C135" s="306" t="s">
        <v>193</v>
      </c>
      <c r="D135" s="306"/>
      <c r="E135" s="306"/>
      <c r="F135" s="306"/>
      <c r="G135" s="306"/>
      <c r="H135" s="53"/>
      <c r="I135" s="48"/>
      <c r="J135" s="45"/>
      <c r="K135" s="46"/>
      <c r="L135" s="46"/>
      <c r="M135" s="46"/>
    </row>
    <row r="136" spans="1:13" ht="30" customHeight="1" x14ac:dyDescent="0.25">
      <c r="A136" s="53"/>
      <c r="B136" s="42"/>
      <c r="C136" s="42">
        <v>1</v>
      </c>
      <c r="D136" s="306" t="s">
        <v>194</v>
      </c>
      <c r="E136" s="306"/>
      <c r="F136" s="306"/>
      <c r="G136" s="306"/>
      <c r="H136" s="53"/>
      <c r="I136" s="115">
        <f>PENUNJANG!G7</f>
        <v>0</v>
      </c>
      <c r="J136" s="116">
        <f>H136+I136</f>
        <v>0</v>
      </c>
      <c r="K136" s="46"/>
      <c r="L136" s="46"/>
      <c r="M136" s="46"/>
    </row>
    <row r="137" spans="1:13" x14ac:dyDescent="0.25">
      <c r="A137" s="53"/>
      <c r="B137" s="42"/>
      <c r="C137" s="42">
        <v>2</v>
      </c>
      <c r="D137" s="306" t="s">
        <v>195</v>
      </c>
      <c r="E137" s="306"/>
      <c r="F137" s="306"/>
      <c r="G137" s="306"/>
      <c r="H137" s="53"/>
      <c r="I137" s="115">
        <f>PENUNJANG!G6+PENUNJANG!G8+PENUNJANG!G9</f>
        <v>0</v>
      </c>
      <c r="J137" s="116">
        <f>H137+I137</f>
        <v>0</v>
      </c>
      <c r="K137" s="46"/>
      <c r="L137" s="46"/>
      <c r="M137" s="46"/>
    </row>
    <row r="138" spans="1:13" ht="30" customHeight="1" x14ac:dyDescent="0.25">
      <c r="A138" s="53"/>
      <c r="B138" s="42" t="s">
        <v>12</v>
      </c>
      <c r="C138" s="306" t="s">
        <v>196</v>
      </c>
      <c r="D138" s="306"/>
      <c r="E138" s="306"/>
      <c r="F138" s="306"/>
      <c r="G138" s="306"/>
      <c r="H138" s="53"/>
      <c r="I138" s="48"/>
      <c r="J138" s="119"/>
      <c r="K138" s="46"/>
      <c r="L138" s="46"/>
      <c r="M138" s="46"/>
    </row>
    <row r="139" spans="1:13" x14ac:dyDescent="0.25">
      <c r="A139" s="53"/>
      <c r="B139" s="42"/>
      <c r="C139" s="42">
        <v>1</v>
      </c>
      <c r="D139" s="306" t="s">
        <v>197</v>
      </c>
      <c r="E139" s="306"/>
      <c r="F139" s="306"/>
      <c r="G139" s="306"/>
      <c r="H139" s="53"/>
      <c r="I139" s="48"/>
      <c r="J139" s="119"/>
      <c r="K139" s="46"/>
      <c r="L139" s="46"/>
      <c r="M139" s="46"/>
    </row>
    <row r="140" spans="1:13" x14ac:dyDescent="0.25">
      <c r="A140" s="54"/>
      <c r="B140" s="42"/>
      <c r="C140" s="41"/>
      <c r="D140" s="41" t="s">
        <v>91</v>
      </c>
      <c r="E140" s="306" t="s">
        <v>198</v>
      </c>
      <c r="F140" s="306"/>
      <c r="G140" s="306"/>
      <c r="H140" s="54"/>
      <c r="I140" s="228">
        <f>PENUNJANG!G12</f>
        <v>0</v>
      </c>
      <c r="J140" s="228">
        <f>H140+I140</f>
        <v>0</v>
      </c>
      <c r="K140" s="54"/>
      <c r="L140" s="54"/>
      <c r="M140" s="54"/>
    </row>
    <row r="141" spans="1:13" x14ac:dyDescent="0.25">
      <c r="A141" s="54"/>
      <c r="B141" s="42"/>
      <c r="C141" s="42"/>
      <c r="D141" s="41" t="s">
        <v>93</v>
      </c>
      <c r="E141" s="307" t="s">
        <v>199</v>
      </c>
      <c r="F141" s="307"/>
      <c r="G141" s="307"/>
      <c r="H141" s="40"/>
      <c r="I141" s="226">
        <f>PENUNJANG!G13</f>
        <v>0</v>
      </c>
      <c r="J141" s="228">
        <f>H141+I141</f>
        <v>0</v>
      </c>
      <c r="K141" s="40"/>
      <c r="L141" s="40"/>
      <c r="M141" s="40"/>
    </row>
    <row r="142" spans="1:13" x14ac:dyDescent="0.25">
      <c r="A142" s="54"/>
      <c r="B142" s="42"/>
      <c r="C142" s="42">
        <v>2</v>
      </c>
      <c r="D142" s="306" t="s">
        <v>200</v>
      </c>
      <c r="E142" s="306"/>
      <c r="F142" s="306"/>
      <c r="G142" s="306"/>
      <c r="H142" s="40"/>
      <c r="I142" s="229"/>
      <c r="J142" s="226"/>
      <c r="K142" s="40"/>
      <c r="L142" s="40"/>
      <c r="M142" s="40"/>
    </row>
    <row r="143" spans="1:13" x14ac:dyDescent="0.25">
      <c r="A143" s="54"/>
      <c r="B143" s="41"/>
      <c r="C143" s="42"/>
      <c r="D143" s="41" t="s">
        <v>91</v>
      </c>
      <c r="E143" s="306" t="s">
        <v>198</v>
      </c>
      <c r="F143" s="306"/>
      <c r="G143" s="306"/>
      <c r="H143" s="42"/>
      <c r="I143" s="226">
        <f>PENUNJANG!G14</f>
        <v>0</v>
      </c>
      <c r="J143" s="226">
        <f>H143+I143</f>
        <v>0</v>
      </c>
      <c r="K143" s="42"/>
      <c r="L143" s="42"/>
      <c r="M143" s="42"/>
    </row>
    <row r="144" spans="1:13" x14ac:dyDescent="0.25">
      <c r="A144" s="42"/>
      <c r="B144" s="41"/>
      <c r="C144" s="42"/>
      <c r="D144" s="41" t="s">
        <v>93</v>
      </c>
      <c r="E144" s="307" t="s">
        <v>199</v>
      </c>
      <c r="F144" s="307"/>
      <c r="G144" s="307"/>
      <c r="H144" s="42"/>
      <c r="I144" s="226">
        <f>PENUNJANG!G15</f>
        <v>0</v>
      </c>
      <c r="J144" s="226">
        <f>H144+I144</f>
        <v>0</v>
      </c>
      <c r="K144" s="42"/>
      <c r="L144" s="42"/>
      <c r="M144" s="42"/>
    </row>
    <row r="145" spans="1:13" x14ac:dyDescent="0.25">
      <c r="A145" s="53"/>
      <c r="B145" s="41" t="s">
        <v>15</v>
      </c>
      <c r="C145" s="306" t="s">
        <v>201</v>
      </c>
      <c r="D145" s="306"/>
      <c r="E145" s="306"/>
      <c r="F145" s="306"/>
      <c r="G145" s="306"/>
      <c r="H145" s="53"/>
      <c r="I145" s="227"/>
      <c r="J145" s="226"/>
      <c r="K145" s="46"/>
      <c r="L145" s="46"/>
      <c r="M145" s="46"/>
    </row>
    <row r="146" spans="1:13" x14ac:dyDescent="0.25">
      <c r="A146" s="53"/>
      <c r="B146" s="41"/>
      <c r="C146" s="42">
        <v>1</v>
      </c>
      <c r="D146" s="306" t="s">
        <v>167</v>
      </c>
      <c r="E146" s="306"/>
      <c r="F146" s="306"/>
      <c r="G146" s="306"/>
      <c r="H146" s="53"/>
      <c r="I146" s="227"/>
      <c r="J146" s="226"/>
      <c r="K146" s="46"/>
      <c r="L146" s="46"/>
      <c r="M146" s="46"/>
    </row>
    <row r="147" spans="1:13" x14ac:dyDescent="0.25">
      <c r="A147" s="53"/>
      <c r="B147" s="41"/>
      <c r="C147" s="42"/>
      <c r="D147" s="41" t="s">
        <v>202</v>
      </c>
      <c r="E147" s="307" t="s">
        <v>203</v>
      </c>
      <c r="F147" s="307"/>
      <c r="G147" s="307"/>
      <c r="H147" s="53"/>
      <c r="I147" s="227">
        <f>PENUNJANG!G18</f>
        <v>0</v>
      </c>
      <c r="J147" s="226">
        <f>H147+I147</f>
        <v>0</v>
      </c>
      <c r="K147" s="46"/>
      <c r="L147" s="46"/>
      <c r="M147" s="46"/>
    </row>
    <row r="148" spans="1:13" x14ac:dyDescent="0.25">
      <c r="A148" s="53"/>
      <c r="B148" s="41"/>
      <c r="C148" s="42"/>
      <c r="D148" s="41" t="s">
        <v>147</v>
      </c>
      <c r="E148" s="307" t="s">
        <v>204</v>
      </c>
      <c r="F148" s="307"/>
      <c r="G148" s="307"/>
      <c r="H148" s="53"/>
      <c r="I148" s="227">
        <f>PENUNJANG!G19</f>
        <v>0</v>
      </c>
      <c r="J148" s="226">
        <f t="shared" ref="J148:J149" si="6">H148+I148</f>
        <v>0</v>
      </c>
      <c r="K148" s="46"/>
      <c r="L148" s="46"/>
      <c r="M148" s="46"/>
    </row>
    <row r="149" spans="1:13" x14ac:dyDescent="0.25">
      <c r="A149" s="53"/>
      <c r="B149" s="41"/>
      <c r="C149" s="42"/>
      <c r="D149" s="41" t="s">
        <v>205</v>
      </c>
      <c r="E149" s="307" t="s">
        <v>199</v>
      </c>
      <c r="F149" s="307"/>
      <c r="G149" s="307"/>
      <c r="H149" s="53"/>
      <c r="I149" s="227">
        <f>PENUNJANG!G20</f>
        <v>0</v>
      </c>
      <c r="J149" s="226">
        <f t="shared" si="6"/>
        <v>0</v>
      </c>
      <c r="K149" s="46"/>
      <c r="L149" s="46"/>
      <c r="M149" s="46"/>
    </row>
    <row r="150" spans="1:13" x14ac:dyDescent="0.25">
      <c r="A150" s="53"/>
      <c r="B150" s="41"/>
      <c r="C150" s="42">
        <v>2</v>
      </c>
      <c r="D150" s="306" t="s">
        <v>168</v>
      </c>
      <c r="E150" s="306"/>
      <c r="F150" s="306"/>
      <c r="G150" s="306"/>
      <c r="H150" s="53"/>
      <c r="I150" s="227"/>
      <c r="J150" s="226"/>
      <c r="K150" s="46"/>
      <c r="L150" s="46"/>
      <c r="M150" s="46"/>
    </row>
    <row r="151" spans="1:13" x14ac:dyDescent="0.25">
      <c r="A151" s="53"/>
      <c r="B151" s="41"/>
      <c r="C151" s="42"/>
      <c r="D151" s="41" t="s">
        <v>202</v>
      </c>
      <c r="E151" s="307" t="s">
        <v>203</v>
      </c>
      <c r="F151" s="307"/>
      <c r="G151" s="307"/>
      <c r="H151" s="53"/>
      <c r="I151" s="227">
        <f>PENUNJANG!G21</f>
        <v>0</v>
      </c>
      <c r="J151" s="226">
        <f>H151+I151</f>
        <v>0</v>
      </c>
      <c r="K151" s="46"/>
      <c r="L151" s="46"/>
      <c r="M151" s="46"/>
    </row>
    <row r="152" spans="1:13" x14ac:dyDescent="0.25">
      <c r="A152" s="53"/>
      <c r="B152" s="41"/>
      <c r="C152" s="42"/>
      <c r="D152" s="41" t="s">
        <v>147</v>
      </c>
      <c r="E152" s="307" t="s">
        <v>204</v>
      </c>
      <c r="F152" s="307"/>
      <c r="G152" s="307"/>
      <c r="H152" s="53"/>
      <c r="I152" s="227">
        <f>PENUNJANG!G22</f>
        <v>0</v>
      </c>
      <c r="J152" s="226">
        <f t="shared" ref="J152:J153" si="7">H152+I152</f>
        <v>0</v>
      </c>
      <c r="K152" s="46"/>
      <c r="L152" s="46"/>
      <c r="M152" s="46"/>
    </row>
    <row r="153" spans="1:13" x14ac:dyDescent="0.25">
      <c r="A153" s="53"/>
      <c r="B153" s="41"/>
      <c r="C153" s="42"/>
      <c r="D153" s="41" t="s">
        <v>205</v>
      </c>
      <c r="E153" s="307" t="s">
        <v>199</v>
      </c>
      <c r="F153" s="307"/>
      <c r="G153" s="307"/>
      <c r="H153" s="53"/>
      <c r="I153" s="48">
        <f>PENUNJANG!G23</f>
        <v>0</v>
      </c>
      <c r="J153" s="112">
        <f t="shared" si="7"/>
        <v>0</v>
      </c>
      <c r="K153" s="46"/>
      <c r="L153" s="46"/>
      <c r="M153" s="46"/>
    </row>
    <row r="154" spans="1:13" x14ac:dyDescent="0.25">
      <c r="A154" s="53"/>
      <c r="B154" s="41" t="s">
        <v>18</v>
      </c>
      <c r="C154" s="306" t="s">
        <v>206</v>
      </c>
      <c r="D154" s="306"/>
      <c r="E154" s="306"/>
      <c r="F154" s="306"/>
      <c r="G154" s="306"/>
      <c r="H154" s="53"/>
      <c r="I154" s="41"/>
      <c r="J154" s="45"/>
      <c r="K154" s="46"/>
      <c r="L154" s="46"/>
      <c r="M154" s="46"/>
    </row>
    <row r="155" spans="1:13" ht="45" customHeight="1" x14ac:dyDescent="0.25">
      <c r="A155" s="53"/>
      <c r="B155" s="41"/>
      <c r="C155" s="51"/>
      <c r="D155" s="306" t="s">
        <v>207</v>
      </c>
      <c r="E155" s="306"/>
      <c r="F155" s="306"/>
      <c r="G155" s="306"/>
      <c r="H155" s="53"/>
      <c r="I155" s="227">
        <f>PENUNJANG!G27</f>
        <v>0</v>
      </c>
      <c r="J155" s="226">
        <f>H155+I155</f>
        <v>0</v>
      </c>
      <c r="K155" s="46"/>
      <c r="L155" s="46"/>
      <c r="M155" s="46"/>
    </row>
    <row r="156" spans="1:13" ht="30" customHeight="1" x14ac:dyDescent="0.25">
      <c r="A156" s="53"/>
      <c r="B156" s="41" t="s">
        <v>21</v>
      </c>
      <c r="C156" s="306" t="s">
        <v>208</v>
      </c>
      <c r="D156" s="306"/>
      <c r="E156" s="306"/>
      <c r="F156" s="306"/>
      <c r="G156" s="306"/>
      <c r="H156" s="53"/>
      <c r="I156" s="227"/>
      <c r="J156" s="226"/>
      <c r="K156" s="46"/>
      <c r="L156" s="46"/>
      <c r="M156" s="46"/>
    </row>
    <row r="157" spans="1:13" x14ac:dyDescent="0.25">
      <c r="A157" s="53"/>
      <c r="B157" s="41"/>
      <c r="C157" s="42">
        <v>1</v>
      </c>
      <c r="D157" s="306" t="s">
        <v>209</v>
      </c>
      <c r="E157" s="306"/>
      <c r="F157" s="306"/>
      <c r="G157" s="306"/>
      <c r="H157" s="53"/>
      <c r="I157" s="227">
        <f>PENUNJANG!G29</f>
        <v>0</v>
      </c>
      <c r="J157" s="226">
        <f>H157+I157</f>
        <v>0</v>
      </c>
      <c r="K157" s="46"/>
      <c r="L157" s="46"/>
      <c r="M157" s="46"/>
    </row>
    <row r="158" spans="1:13" x14ac:dyDescent="0.25">
      <c r="A158" s="53"/>
      <c r="B158" s="41"/>
      <c r="C158" s="42">
        <v>2</v>
      </c>
      <c r="D158" s="306" t="s">
        <v>210</v>
      </c>
      <c r="E158" s="306"/>
      <c r="F158" s="306"/>
      <c r="G158" s="306"/>
      <c r="H158" s="53"/>
      <c r="I158" s="227">
        <f>PENUNJANG!G30</f>
        <v>0</v>
      </c>
      <c r="J158" s="226">
        <f>H158+I158</f>
        <v>0</v>
      </c>
      <c r="K158" s="46"/>
      <c r="L158" s="46"/>
      <c r="M158" s="46"/>
    </row>
    <row r="159" spans="1:13" x14ac:dyDescent="0.25">
      <c r="A159" s="53"/>
      <c r="B159" s="41" t="s">
        <v>46</v>
      </c>
      <c r="C159" s="306" t="s">
        <v>211</v>
      </c>
      <c r="D159" s="306"/>
      <c r="E159" s="306"/>
      <c r="F159" s="306"/>
      <c r="G159" s="306"/>
      <c r="H159" s="53"/>
      <c r="I159" s="227"/>
      <c r="J159" s="226"/>
      <c r="K159" s="46"/>
      <c r="L159" s="46"/>
      <c r="M159" s="46"/>
    </row>
    <row r="160" spans="1:13" ht="30" customHeight="1" x14ac:dyDescent="0.25">
      <c r="A160" s="53"/>
      <c r="B160" s="41"/>
      <c r="C160" s="42">
        <v>1</v>
      </c>
      <c r="D160" s="306" t="s">
        <v>212</v>
      </c>
      <c r="E160" s="306"/>
      <c r="F160" s="306"/>
      <c r="G160" s="306"/>
      <c r="H160" s="53"/>
      <c r="I160" s="41"/>
      <c r="J160" s="45"/>
      <c r="K160" s="46"/>
      <c r="L160" s="46"/>
      <c r="M160" s="46"/>
    </row>
    <row r="161" spans="1:13" x14ac:dyDescent="0.25">
      <c r="A161" s="53"/>
      <c r="B161" s="41"/>
      <c r="C161" s="42"/>
      <c r="D161" s="41" t="s">
        <v>91</v>
      </c>
      <c r="E161" s="307" t="s">
        <v>213</v>
      </c>
      <c r="F161" s="307"/>
      <c r="G161" s="307"/>
      <c r="H161" s="53"/>
      <c r="I161" s="115">
        <f>PENUNJANG!G34+PENUNJANG!G35+PENUNJANG!G36</f>
        <v>0</v>
      </c>
      <c r="J161" s="116">
        <f>H161+I161</f>
        <v>0</v>
      </c>
      <c r="K161" s="46"/>
      <c r="L161" s="46"/>
      <c r="M161" s="46"/>
    </row>
    <row r="162" spans="1:13" x14ac:dyDescent="0.25">
      <c r="A162" s="53"/>
      <c r="B162" s="41"/>
      <c r="C162" s="42"/>
      <c r="D162" s="41" t="s">
        <v>93</v>
      </c>
      <c r="E162" s="307" t="s">
        <v>199</v>
      </c>
      <c r="F162" s="307"/>
      <c r="G162" s="307"/>
      <c r="H162" s="53"/>
      <c r="I162" s="115"/>
      <c r="J162" s="226">
        <f>H162+I162</f>
        <v>0</v>
      </c>
      <c r="K162" s="46"/>
      <c r="L162" s="46"/>
      <c r="M162" s="46"/>
    </row>
    <row r="163" spans="1:13" ht="15" customHeight="1" x14ac:dyDescent="0.25">
      <c r="A163" s="322"/>
      <c r="B163" s="308"/>
      <c r="C163" s="310">
        <v>2</v>
      </c>
      <c r="D163" s="306" t="s">
        <v>214</v>
      </c>
      <c r="E163" s="306"/>
      <c r="F163" s="306"/>
      <c r="G163" s="306"/>
      <c r="H163" s="320"/>
      <c r="I163" s="321"/>
      <c r="J163" s="318"/>
      <c r="K163" s="317"/>
      <c r="L163" s="317"/>
      <c r="M163" s="317"/>
    </row>
    <row r="164" spans="1:13" x14ac:dyDescent="0.25">
      <c r="A164" s="322"/>
      <c r="B164" s="308"/>
      <c r="C164" s="310"/>
      <c r="D164" s="306" t="s">
        <v>215</v>
      </c>
      <c r="E164" s="306"/>
      <c r="F164" s="306"/>
      <c r="G164" s="306"/>
      <c r="H164" s="320"/>
      <c r="I164" s="321"/>
      <c r="J164" s="318"/>
      <c r="K164" s="317"/>
      <c r="L164" s="317"/>
      <c r="M164" s="317"/>
    </row>
    <row r="165" spans="1:13" x14ac:dyDescent="0.25">
      <c r="A165" s="55"/>
      <c r="B165" s="41"/>
      <c r="C165" s="42"/>
      <c r="D165" s="41" t="s">
        <v>91</v>
      </c>
      <c r="E165" s="307" t="s">
        <v>213</v>
      </c>
      <c r="F165" s="307"/>
      <c r="G165" s="307"/>
      <c r="H165" s="53"/>
      <c r="I165" s="115"/>
      <c r="J165" s="226">
        <f>H165+I165</f>
        <v>0</v>
      </c>
      <c r="K165" s="46"/>
      <c r="L165" s="46"/>
      <c r="M165" s="46"/>
    </row>
    <row r="166" spans="1:13" x14ac:dyDescent="0.25">
      <c r="A166" s="55"/>
      <c r="B166" s="41"/>
      <c r="C166" s="42"/>
      <c r="D166" s="41" t="s">
        <v>93</v>
      </c>
      <c r="E166" s="307" t="s">
        <v>216</v>
      </c>
      <c r="F166" s="307"/>
      <c r="G166" s="307"/>
      <c r="H166" s="53"/>
      <c r="I166" s="115"/>
      <c r="J166" s="226">
        <f>H166+I166</f>
        <v>0</v>
      </c>
      <c r="K166" s="46"/>
      <c r="L166" s="46"/>
      <c r="M166" s="46"/>
    </row>
    <row r="167" spans="1:13" x14ac:dyDescent="0.25">
      <c r="A167" s="53"/>
      <c r="B167" s="42" t="s">
        <v>49</v>
      </c>
      <c r="C167" s="306" t="s">
        <v>217</v>
      </c>
      <c r="D167" s="306"/>
      <c r="E167" s="306"/>
      <c r="F167" s="306"/>
      <c r="G167" s="306"/>
      <c r="H167" s="53"/>
      <c r="I167" s="48"/>
      <c r="J167" s="45"/>
      <c r="K167" s="46"/>
      <c r="L167" s="46"/>
      <c r="M167" s="46"/>
    </row>
    <row r="168" spans="1:13" ht="30" customHeight="1" x14ac:dyDescent="0.25">
      <c r="A168" s="53"/>
      <c r="B168" s="42"/>
      <c r="C168" s="42">
        <v>1</v>
      </c>
      <c r="D168" s="306" t="s">
        <v>218</v>
      </c>
      <c r="E168" s="306"/>
      <c r="F168" s="306"/>
      <c r="G168" s="306"/>
      <c r="H168" s="53"/>
      <c r="I168" s="48"/>
      <c r="J168" s="45"/>
      <c r="K168" s="46"/>
      <c r="L168" s="46"/>
      <c r="M168" s="46"/>
    </row>
    <row r="169" spans="1:13" x14ac:dyDescent="0.25">
      <c r="A169" s="53"/>
      <c r="B169" s="41"/>
      <c r="C169" s="42"/>
      <c r="D169" s="41" t="s">
        <v>202</v>
      </c>
      <c r="E169" s="306" t="s">
        <v>219</v>
      </c>
      <c r="F169" s="306"/>
      <c r="G169" s="306"/>
      <c r="H169" s="53"/>
      <c r="I169" s="227">
        <f>PENUNJANG!G39</f>
        <v>0</v>
      </c>
      <c r="J169" s="226">
        <f>H169+I169</f>
        <v>0</v>
      </c>
      <c r="K169" s="46"/>
      <c r="L169" s="46"/>
      <c r="M169" s="46"/>
    </row>
    <row r="170" spans="1:13" x14ac:dyDescent="0.25">
      <c r="A170" s="53"/>
      <c r="B170" s="42"/>
      <c r="C170" s="42"/>
      <c r="D170" s="41" t="s">
        <v>147</v>
      </c>
      <c r="E170" s="306" t="s">
        <v>220</v>
      </c>
      <c r="F170" s="306"/>
      <c r="G170" s="306"/>
      <c r="H170" s="53"/>
      <c r="I170" s="227">
        <f>PENUNJANG!G40</f>
        <v>0</v>
      </c>
      <c r="J170" s="226">
        <f t="shared" ref="J170:J171" si="8">H170+I170</f>
        <v>0</v>
      </c>
      <c r="K170" s="46"/>
      <c r="L170" s="46"/>
      <c r="M170" s="46"/>
    </row>
    <row r="171" spans="1:13" x14ac:dyDescent="0.25">
      <c r="A171" s="53"/>
      <c r="B171" s="42"/>
      <c r="C171" s="42"/>
      <c r="D171" s="41" t="s">
        <v>205</v>
      </c>
      <c r="E171" s="306" t="s">
        <v>221</v>
      </c>
      <c r="F171" s="306"/>
      <c r="G171" s="306"/>
      <c r="H171" s="53"/>
      <c r="I171" s="227">
        <f>PENUNJANG!G41</f>
        <v>0</v>
      </c>
      <c r="J171" s="226">
        <f t="shared" si="8"/>
        <v>0</v>
      </c>
      <c r="K171" s="46"/>
      <c r="L171" s="46"/>
      <c r="M171" s="46"/>
    </row>
    <row r="172" spans="1:13" x14ac:dyDescent="0.25">
      <c r="A172" s="53"/>
      <c r="B172" s="42"/>
      <c r="C172" s="42">
        <v>2</v>
      </c>
      <c r="D172" s="306" t="s">
        <v>222</v>
      </c>
      <c r="E172" s="306"/>
      <c r="F172" s="306"/>
      <c r="G172" s="306"/>
      <c r="H172" s="53"/>
      <c r="I172" s="226"/>
      <c r="J172" s="226"/>
      <c r="K172" s="46"/>
      <c r="L172" s="46"/>
      <c r="M172" s="46"/>
    </row>
    <row r="173" spans="1:13" x14ac:dyDescent="0.25">
      <c r="A173" s="53"/>
      <c r="B173" s="42"/>
      <c r="C173" s="42"/>
      <c r="D173" s="42" t="s">
        <v>91</v>
      </c>
      <c r="E173" s="307" t="s">
        <v>167</v>
      </c>
      <c r="F173" s="307"/>
      <c r="G173" s="307"/>
      <c r="H173" s="53"/>
      <c r="I173" s="226">
        <f>PENUNJANG!G42</f>
        <v>0</v>
      </c>
      <c r="J173" s="226">
        <f>H173+I173</f>
        <v>0</v>
      </c>
      <c r="K173" s="46"/>
      <c r="L173" s="46"/>
      <c r="M173" s="46"/>
    </row>
    <row r="174" spans="1:13" x14ac:dyDescent="0.25">
      <c r="A174" s="53"/>
      <c r="B174" s="42"/>
      <c r="C174" s="42"/>
      <c r="D174" s="42" t="s">
        <v>147</v>
      </c>
      <c r="E174" s="307" t="s">
        <v>168</v>
      </c>
      <c r="F174" s="307"/>
      <c r="G174" s="307"/>
      <c r="H174" s="53"/>
      <c r="I174" s="42">
        <f>PENUNJANG!G43</f>
        <v>0</v>
      </c>
      <c r="J174" s="112">
        <f t="shared" ref="J174:J175" si="9">H174+I174</f>
        <v>0</v>
      </c>
      <c r="K174" s="46"/>
      <c r="L174" s="46"/>
      <c r="M174" s="46"/>
    </row>
    <row r="175" spans="1:13" x14ac:dyDescent="0.25">
      <c r="A175" s="53"/>
      <c r="B175" s="42"/>
      <c r="C175" s="42"/>
      <c r="D175" s="42" t="s">
        <v>205</v>
      </c>
      <c r="E175" s="307" t="s">
        <v>223</v>
      </c>
      <c r="F175" s="307"/>
      <c r="G175" s="307"/>
      <c r="H175" s="53"/>
      <c r="I175" s="226">
        <f>PENUNJANG!G44</f>
        <v>0</v>
      </c>
      <c r="J175" s="226">
        <f t="shared" si="9"/>
        <v>0</v>
      </c>
      <c r="K175" s="46"/>
      <c r="L175" s="46"/>
      <c r="M175" s="46"/>
    </row>
    <row r="176" spans="1:13" ht="30" customHeight="1" x14ac:dyDescent="0.25">
      <c r="A176" s="53"/>
      <c r="B176" s="41" t="s">
        <v>51</v>
      </c>
      <c r="C176" s="306" t="s">
        <v>224</v>
      </c>
      <c r="D176" s="306"/>
      <c r="E176" s="306"/>
      <c r="F176" s="306"/>
      <c r="G176" s="306"/>
      <c r="H176" s="45"/>
      <c r="I176" s="227"/>
      <c r="J176" s="226"/>
      <c r="K176" s="46"/>
      <c r="L176" s="46"/>
      <c r="M176" s="46"/>
    </row>
    <row r="177" spans="1:13" x14ac:dyDescent="0.25">
      <c r="A177" s="53"/>
      <c r="B177" s="41"/>
      <c r="C177" s="42">
        <v>1</v>
      </c>
      <c r="D177" s="306" t="s">
        <v>225</v>
      </c>
      <c r="E177" s="306"/>
      <c r="F177" s="306"/>
      <c r="G177" s="306"/>
      <c r="H177" s="45"/>
      <c r="I177" s="227">
        <f>PENUNJANG!G47</f>
        <v>0</v>
      </c>
      <c r="J177" s="226">
        <f>H177+I177</f>
        <v>0</v>
      </c>
      <c r="K177" s="46"/>
      <c r="L177" s="46"/>
      <c r="M177" s="46"/>
    </row>
    <row r="178" spans="1:13" x14ac:dyDescent="0.25">
      <c r="A178" s="53"/>
      <c r="B178" s="41"/>
      <c r="C178" s="42">
        <v>2</v>
      </c>
      <c r="D178" s="306" t="s">
        <v>226</v>
      </c>
      <c r="E178" s="306"/>
      <c r="F178" s="306"/>
      <c r="G178" s="306"/>
      <c r="H178" s="53"/>
      <c r="I178" s="226">
        <f>PENUNJANG!G48</f>
        <v>0</v>
      </c>
      <c r="J178" s="226">
        <f t="shared" ref="J178:J179" si="10">H178+I178</f>
        <v>0</v>
      </c>
      <c r="K178" s="46"/>
      <c r="L178" s="46"/>
      <c r="M178" s="46"/>
    </row>
    <row r="179" spans="1:13" x14ac:dyDescent="0.25">
      <c r="A179" s="53"/>
      <c r="B179" s="42"/>
      <c r="C179" s="42">
        <v>3</v>
      </c>
      <c r="D179" s="306" t="s">
        <v>227</v>
      </c>
      <c r="E179" s="306"/>
      <c r="F179" s="306"/>
      <c r="G179" s="306"/>
      <c r="H179" s="53"/>
      <c r="I179" s="226">
        <f>PENUNJANG!G49</f>
        <v>0</v>
      </c>
      <c r="J179" s="226">
        <f t="shared" si="10"/>
        <v>0</v>
      </c>
      <c r="K179" s="46"/>
      <c r="L179" s="46"/>
      <c r="M179" s="46"/>
    </row>
    <row r="180" spans="1:13" ht="30.75" customHeight="1" x14ac:dyDescent="0.25">
      <c r="A180" s="53"/>
      <c r="B180" s="42" t="s">
        <v>32</v>
      </c>
      <c r="C180" s="306" t="s">
        <v>228</v>
      </c>
      <c r="D180" s="306"/>
      <c r="E180" s="306"/>
      <c r="F180" s="306"/>
      <c r="G180" s="306"/>
      <c r="H180" s="53"/>
      <c r="I180" s="226"/>
      <c r="J180" s="226"/>
      <c r="K180" s="46"/>
      <c r="L180" s="46"/>
      <c r="M180" s="46"/>
    </row>
    <row r="181" spans="1:13" x14ac:dyDescent="0.25">
      <c r="A181" s="53"/>
      <c r="B181" s="42"/>
      <c r="C181" s="42">
        <v>1</v>
      </c>
      <c r="D181" s="307" t="s">
        <v>167</v>
      </c>
      <c r="E181" s="307"/>
      <c r="F181" s="307"/>
      <c r="G181" s="307"/>
      <c r="H181" s="53"/>
      <c r="I181" s="226">
        <f>PENUNJANG!G52</f>
        <v>0</v>
      </c>
      <c r="J181" s="226">
        <f>H181+I181</f>
        <v>0</v>
      </c>
      <c r="K181" s="46"/>
      <c r="L181" s="46"/>
      <c r="M181" s="46"/>
    </row>
    <row r="182" spans="1:13" x14ac:dyDescent="0.25">
      <c r="A182" s="53"/>
      <c r="B182" s="42"/>
      <c r="C182" s="42">
        <v>2</v>
      </c>
      <c r="D182" s="307" t="s">
        <v>168</v>
      </c>
      <c r="E182" s="307"/>
      <c r="F182" s="307"/>
      <c r="G182" s="307"/>
      <c r="H182" s="53"/>
      <c r="I182" s="226">
        <f>PENUNJANG!G53</f>
        <v>0</v>
      </c>
      <c r="J182" s="226">
        <f t="shared" ref="J182:J183" si="11">H182+I182</f>
        <v>0</v>
      </c>
      <c r="K182" s="46"/>
      <c r="L182" s="46"/>
      <c r="M182" s="46"/>
    </row>
    <row r="183" spans="1:13" x14ac:dyDescent="0.25">
      <c r="A183" s="53"/>
      <c r="B183" s="42"/>
      <c r="C183" s="42">
        <v>3</v>
      </c>
      <c r="D183" s="307" t="s">
        <v>229</v>
      </c>
      <c r="E183" s="307"/>
      <c r="F183" s="307"/>
      <c r="G183" s="307"/>
      <c r="H183" s="53"/>
      <c r="I183" s="226">
        <f>PENUNJANG!G54</f>
        <v>0</v>
      </c>
      <c r="J183" s="226">
        <f t="shared" si="11"/>
        <v>0</v>
      </c>
      <c r="K183" s="46"/>
      <c r="L183" s="46"/>
      <c r="M183" s="46"/>
    </row>
    <row r="184" spans="1:13" x14ac:dyDescent="0.25">
      <c r="A184" s="54"/>
      <c r="B184" s="42" t="s">
        <v>112</v>
      </c>
      <c r="C184" s="306" t="s">
        <v>230</v>
      </c>
      <c r="D184" s="306"/>
      <c r="E184" s="306"/>
      <c r="F184" s="306"/>
      <c r="G184" s="306"/>
      <c r="H184" s="42"/>
      <c r="I184" s="226"/>
      <c r="J184" s="226"/>
      <c r="K184" s="42"/>
      <c r="L184" s="42"/>
      <c r="M184" s="42"/>
    </row>
    <row r="185" spans="1:13" ht="30" customHeight="1" x14ac:dyDescent="0.25">
      <c r="A185" s="54"/>
      <c r="B185" s="42"/>
      <c r="C185" s="51"/>
      <c r="D185" s="306" t="s">
        <v>231</v>
      </c>
      <c r="E185" s="306"/>
      <c r="F185" s="306"/>
      <c r="G185" s="306"/>
      <c r="H185" s="42"/>
      <c r="I185" s="226">
        <f>PENUNJANG!G59</f>
        <v>0</v>
      </c>
      <c r="J185" s="226">
        <f>H185+I185</f>
        <v>0</v>
      </c>
      <c r="K185" s="42"/>
      <c r="L185" s="42"/>
      <c r="M185" s="42"/>
    </row>
    <row r="186" spans="1:13" x14ac:dyDescent="0.25">
      <c r="A186" s="49"/>
      <c r="B186" s="319" t="s">
        <v>232</v>
      </c>
      <c r="C186" s="319"/>
      <c r="D186" s="319"/>
      <c r="E186" s="319"/>
      <c r="F186" s="319"/>
      <c r="G186" s="319"/>
      <c r="H186" s="49"/>
      <c r="I186" s="49"/>
      <c r="J186" s="49">
        <f>SUM(J135:J185)</f>
        <v>0</v>
      </c>
      <c r="K186" s="49"/>
      <c r="L186" s="49"/>
      <c r="M186" s="49"/>
    </row>
  </sheetData>
  <mergeCells count="218">
    <mergeCell ref="D183:G183"/>
    <mergeCell ref="C184:G184"/>
    <mergeCell ref="D185:G185"/>
    <mergeCell ref="B186:G186"/>
    <mergeCell ref="D177:G177"/>
    <mergeCell ref="D178:G178"/>
    <mergeCell ref="D179:G179"/>
    <mergeCell ref="C180:G180"/>
    <mergeCell ref="D181:G181"/>
    <mergeCell ref="D182:G182"/>
    <mergeCell ref="E171:G171"/>
    <mergeCell ref="D172:G172"/>
    <mergeCell ref="E173:G173"/>
    <mergeCell ref="E174:G174"/>
    <mergeCell ref="E175:G175"/>
    <mergeCell ref="C176:G176"/>
    <mergeCell ref="E165:G165"/>
    <mergeCell ref="E166:G166"/>
    <mergeCell ref="C167:G167"/>
    <mergeCell ref="D168:G168"/>
    <mergeCell ref="E169:G169"/>
    <mergeCell ref="E170:G170"/>
    <mergeCell ref="H163:H164"/>
    <mergeCell ref="I163:I164"/>
    <mergeCell ref="J163:J164"/>
    <mergeCell ref="K163:K164"/>
    <mergeCell ref="L163:L164"/>
    <mergeCell ref="M163:M164"/>
    <mergeCell ref="E161:G161"/>
    <mergeCell ref="E162:G162"/>
    <mergeCell ref="A163:A164"/>
    <mergeCell ref="B163:B164"/>
    <mergeCell ref="C163:C164"/>
    <mergeCell ref="D163:G163"/>
    <mergeCell ref="D164:G164"/>
    <mergeCell ref="D155:G155"/>
    <mergeCell ref="C156:G156"/>
    <mergeCell ref="D157:G157"/>
    <mergeCell ref="D158:G158"/>
    <mergeCell ref="C159:G159"/>
    <mergeCell ref="D160:G160"/>
    <mergeCell ref="E149:G149"/>
    <mergeCell ref="D150:G150"/>
    <mergeCell ref="E151:G151"/>
    <mergeCell ref="E152:G152"/>
    <mergeCell ref="E153:G153"/>
    <mergeCell ref="C154:G154"/>
    <mergeCell ref="E143:G143"/>
    <mergeCell ref="E144:G144"/>
    <mergeCell ref="C145:G145"/>
    <mergeCell ref="D146:G146"/>
    <mergeCell ref="E147:G147"/>
    <mergeCell ref="E148:G148"/>
    <mergeCell ref="D137:G137"/>
    <mergeCell ref="C138:G138"/>
    <mergeCell ref="D139:G139"/>
    <mergeCell ref="E140:G140"/>
    <mergeCell ref="E141:G141"/>
    <mergeCell ref="D142:G142"/>
    <mergeCell ref="J133:J134"/>
    <mergeCell ref="K133:K134"/>
    <mergeCell ref="L133:L134"/>
    <mergeCell ref="M133:M134"/>
    <mergeCell ref="C135:G135"/>
    <mergeCell ref="D136:G136"/>
    <mergeCell ref="B132:G132"/>
    <mergeCell ref="B133:G133"/>
    <mergeCell ref="B134:G134"/>
    <mergeCell ref="H133:H134"/>
    <mergeCell ref="I133:I134"/>
    <mergeCell ref="C126:G126"/>
    <mergeCell ref="D127:G127"/>
    <mergeCell ref="D128:G128"/>
    <mergeCell ref="D129:G129"/>
    <mergeCell ref="C130:G130"/>
    <mergeCell ref="D131:G131"/>
    <mergeCell ref="E120:F120"/>
    <mergeCell ref="E121:G121"/>
    <mergeCell ref="E122:F122"/>
    <mergeCell ref="E123:F123"/>
    <mergeCell ref="E124:F124"/>
    <mergeCell ref="D125:G125"/>
    <mergeCell ref="D114:G114"/>
    <mergeCell ref="C115:G115"/>
    <mergeCell ref="D116:G116"/>
    <mergeCell ref="E117:G117"/>
    <mergeCell ref="E118:F118"/>
    <mergeCell ref="E119:F119"/>
    <mergeCell ref="D108:G108"/>
    <mergeCell ref="D109:G109"/>
    <mergeCell ref="B110:G110"/>
    <mergeCell ref="C111:G111"/>
    <mergeCell ref="D112:G112"/>
    <mergeCell ref="C113:G113"/>
    <mergeCell ref="C102:G102"/>
    <mergeCell ref="D103:G103"/>
    <mergeCell ref="D104:G104"/>
    <mergeCell ref="C105:G105"/>
    <mergeCell ref="D106:G106"/>
    <mergeCell ref="D107:G107"/>
    <mergeCell ref="E96:G96"/>
    <mergeCell ref="D97:G97"/>
    <mergeCell ref="C98:G98"/>
    <mergeCell ref="D99:G99"/>
    <mergeCell ref="C100:G100"/>
    <mergeCell ref="D101:G101"/>
    <mergeCell ref="E90:F90"/>
    <mergeCell ref="E91:F91"/>
    <mergeCell ref="E92:F92"/>
    <mergeCell ref="E93:F93"/>
    <mergeCell ref="E94:F94"/>
    <mergeCell ref="E95:F95"/>
    <mergeCell ref="E84:F84"/>
    <mergeCell ref="E85:G85"/>
    <mergeCell ref="E86:F86"/>
    <mergeCell ref="E87:F87"/>
    <mergeCell ref="E88:F88"/>
    <mergeCell ref="E89:G89"/>
    <mergeCell ref="D78:G78"/>
    <mergeCell ref="B79:G79"/>
    <mergeCell ref="C80:G80"/>
    <mergeCell ref="D81:G81"/>
    <mergeCell ref="E82:G82"/>
    <mergeCell ref="E83:F83"/>
    <mergeCell ref="D72:G72"/>
    <mergeCell ref="D73:G73"/>
    <mergeCell ref="D74:G74"/>
    <mergeCell ref="D75:G75"/>
    <mergeCell ref="D76:G76"/>
    <mergeCell ref="D77:G77"/>
    <mergeCell ref="D66:G66"/>
    <mergeCell ref="D67:G67"/>
    <mergeCell ref="C68:G68"/>
    <mergeCell ref="D69:G69"/>
    <mergeCell ref="D70:G70"/>
    <mergeCell ref="C71:G71"/>
    <mergeCell ref="D60:G60"/>
    <mergeCell ref="D61:G61"/>
    <mergeCell ref="D62:G62"/>
    <mergeCell ref="D63:G63"/>
    <mergeCell ref="D64:G64"/>
    <mergeCell ref="C65:G65"/>
    <mergeCell ref="C54:G54"/>
    <mergeCell ref="D55:G55"/>
    <mergeCell ref="C56:G56"/>
    <mergeCell ref="D57:G57"/>
    <mergeCell ref="D58:G58"/>
    <mergeCell ref="D59:G59"/>
    <mergeCell ref="D48:G48"/>
    <mergeCell ref="C49:G49"/>
    <mergeCell ref="D50:G50"/>
    <mergeCell ref="C51:G51"/>
    <mergeCell ref="D52:G52"/>
    <mergeCell ref="D53:G53"/>
    <mergeCell ref="D43:E43"/>
    <mergeCell ref="F43:G43"/>
    <mergeCell ref="C44:G44"/>
    <mergeCell ref="D45:G45"/>
    <mergeCell ref="D46:G46"/>
    <mergeCell ref="C47:G47"/>
    <mergeCell ref="D39:G39"/>
    <mergeCell ref="D40:E40"/>
    <mergeCell ref="F40:G40"/>
    <mergeCell ref="D41:E41"/>
    <mergeCell ref="F41:G41"/>
    <mergeCell ref="D42:E42"/>
    <mergeCell ref="F42:G42"/>
    <mergeCell ref="D36:E36"/>
    <mergeCell ref="F36:G36"/>
    <mergeCell ref="D37:E37"/>
    <mergeCell ref="F37:G37"/>
    <mergeCell ref="D38:E38"/>
    <mergeCell ref="F38:G38"/>
    <mergeCell ref="C31:G31"/>
    <mergeCell ref="D32:G32"/>
    <mergeCell ref="C33:G33"/>
    <mergeCell ref="D34:G34"/>
    <mergeCell ref="D35:E35"/>
    <mergeCell ref="F35:G35"/>
    <mergeCell ref="D25:G25"/>
    <mergeCell ref="B26:G26"/>
    <mergeCell ref="C27:G27"/>
    <mergeCell ref="D28:G28"/>
    <mergeCell ref="C29:G29"/>
    <mergeCell ref="D30:G30"/>
    <mergeCell ref="B19:G19"/>
    <mergeCell ref="B20:G20"/>
    <mergeCell ref="C21:G21"/>
    <mergeCell ref="D22:G22"/>
    <mergeCell ref="D23:G23"/>
    <mergeCell ref="C24:G24"/>
    <mergeCell ref="B14:G14"/>
    <mergeCell ref="H14:M14"/>
    <mergeCell ref="A15:A18"/>
    <mergeCell ref="B15:M15"/>
    <mergeCell ref="B16:G18"/>
    <mergeCell ref="H16:M16"/>
    <mergeCell ref="H17:J17"/>
    <mergeCell ref="K17:M17"/>
    <mergeCell ref="B11:G11"/>
    <mergeCell ref="H11:M11"/>
    <mergeCell ref="B12:G12"/>
    <mergeCell ref="H12:M12"/>
    <mergeCell ref="B13:G13"/>
    <mergeCell ref="H13:M13"/>
    <mergeCell ref="B8:G8"/>
    <mergeCell ref="H8:M8"/>
    <mergeCell ref="B9:G9"/>
    <mergeCell ref="H9:M9"/>
    <mergeCell ref="B10:G10"/>
    <mergeCell ref="H10:M10"/>
    <mergeCell ref="B4:M4"/>
    <mergeCell ref="B5:G5"/>
    <mergeCell ref="H5:M5"/>
    <mergeCell ref="B6:G6"/>
    <mergeCell ref="H6:M6"/>
    <mergeCell ref="B7:G7"/>
    <mergeCell ref="H7:M7"/>
  </mergeCells>
  <pageMargins left="1" right="0.1" top="0.5" bottom="0.5" header="0.3" footer="0.3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00"/>
  </sheetPr>
  <dimension ref="A1:IU99"/>
  <sheetViews>
    <sheetView view="pageBreakPreview" zoomScale="85" zoomScaleNormal="80" zoomScaleSheetLayoutView="85" workbookViewId="0">
      <pane ySplit="2" topLeftCell="A42" activePane="bottomLeft" state="frozen"/>
      <selection pane="bottomLeft" activeCell="H57" sqref="H57"/>
    </sheetView>
  </sheetViews>
  <sheetFormatPr defaultRowHeight="14.25" x14ac:dyDescent="0.2"/>
  <cols>
    <col min="1" max="1" width="7.140625" style="9" customWidth="1"/>
    <col min="2" max="2" width="43.5703125" style="30" customWidth="1"/>
    <col min="3" max="3" width="12.42578125" style="1" customWidth="1"/>
    <col min="4" max="4" width="12.42578125" style="9" customWidth="1"/>
    <col min="5" max="5" width="11.85546875" style="9" customWidth="1"/>
    <col min="6" max="6" width="11.5703125" style="9" customWidth="1"/>
    <col min="7" max="7" width="11.7109375" style="31" customWidth="1"/>
    <col min="8" max="8" width="44" style="30" customWidth="1"/>
    <col min="9" max="9" width="26.28515625" style="178" customWidth="1"/>
    <col min="10" max="10" width="17.7109375" style="178" customWidth="1"/>
    <col min="11" max="11" width="32.85546875" style="39" customWidth="1"/>
    <col min="12" max="12" width="37.140625" style="39" customWidth="1"/>
    <col min="13" max="13" width="34.28515625" style="39" customWidth="1"/>
    <col min="14" max="14" width="9.140625" style="38" customWidth="1"/>
    <col min="15" max="15" width="9.140625" style="39" customWidth="1"/>
    <col min="16" max="16" width="9.140625" style="38" customWidth="1"/>
    <col min="17" max="20" width="9.140625" style="39" customWidth="1"/>
    <col min="21" max="256" width="9.140625" style="7"/>
    <col min="257" max="257" width="7.140625" style="7" customWidth="1"/>
    <col min="258" max="258" width="43.5703125" style="7" customWidth="1"/>
    <col min="259" max="260" width="12.42578125" style="7" customWidth="1"/>
    <col min="261" max="261" width="11" style="7" customWidth="1"/>
    <col min="262" max="262" width="8.5703125" style="7" bestFit="1" customWidth="1"/>
    <col min="263" max="263" width="9.42578125" style="7" customWidth="1"/>
    <col min="264" max="264" width="44" style="7" customWidth="1"/>
    <col min="265" max="266" width="9.140625" style="7" customWidth="1"/>
    <col min="267" max="267" width="32.85546875" style="7" customWidth="1"/>
    <col min="268" max="268" width="37.140625" style="7" customWidth="1"/>
    <col min="269" max="269" width="34.28515625" style="7" customWidth="1"/>
    <col min="270" max="276" width="9.140625" style="7" customWidth="1"/>
    <col min="277" max="512" width="9.140625" style="7"/>
    <col min="513" max="513" width="7.140625" style="7" customWidth="1"/>
    <col min="514" max="514" width="43.5703125" style="7" customWidth="1"/>
    <col min="515" max="516" width="12.42578125" style="7" customWidth="1"/>
    <col min="517" max="517" width="11" style="7" customWidth="1"/>
    <col min="518" max="518" width="8.5703125" style="7" bestFit="1" customWidth="1"/>
    <col min="519" max="519" width="9.42578125" style="7" customWidth="1"/>
    <col min="520" max="520" width="44" style="7" customWidth="1"/>
    <col min="521" max="522" width="9.140625" style="7" customWidth="1"/>
    <col min="523" max="523" width="32.85546875" style="7" customWidth="1"/>
    <col min="524" max="524" width="37.140625" style="7" customWidth="1"/>
    <col min="525" max="525" width="34.28515625" style="7" customWidth="1"/>
    <col min="526" max="532" width="9.140625" style="7" customWidth="1"/>
    <col min="533" max="768" width="9.140625" style="7"/>
    <col min="769" max="769" width="7.140625" style="7" customWidth="1"/>
    <col min="770" max="770" width="43.5703125" style="7" customWidth="1"/>
    <col min="771" max="772" width="12.42578125" style="7" customWidth="1"/>
    <col min="773" max="773" width="11" style="7" customWidth="1"/>
    <col min="774" max="774" width="8.5703125" style="7" bestFit="1" customWidth="1"/>
    <col min="775" max="775" width="9.42578125" style="7" customWidth="1"/>
    <col min="776" max="776" width="44" style="7" customWidth="1"/>
    <col min="777" max="778" width="9.140625" style="7" customWidth="1"/>
    <col min="779" max="779" width="32.85546875" style="7" customWidth="1"/>
    <col min="780" max="780" width="37.140625" style="7" customWidth="1"/>
    <col min="781" max="781" width="34.28515625" style="7" customWidth="1"/>
    <col min="782" max="788" width="9.140625" style="7" customWidth="1"/>
    <col min="789" max="1024" width="9.140625" style="7"/>
    <col min="1025" max="1025" width="7.140625" style="7" customWidth="1"/>
    <col min="1026" max="1026" width="43.5703125" style="7" customWidth="1"/>
    <col min="1027" max="1028" width="12.42578125" style="7" customWidth="1"/>
    <col min="1029" max="1029" width="11" style="7" customWidth="1"/>
    <col min="1030" max="1030" width="8.5703125" style="7" bestFit="1" customWidth="1"/>
    <col min="1031" max="1031" width="9.42578125" style="7" customWidth="1"/>
    <col min="1032" max="1032" width="44" style="7" customWidth="1"/>
    <col min="1033" max="1034" width="9.140625" style="7" customWidth="1"/>
    <col min="1035" max="1035" width="32.85546875" style="7" customWidth="1"/>
    <col min="1036" max="1036" width="37.140625" style="7" customWidth="1"/>
    <col min="1037" max="1037" width="34.28515625" style="7" customWidth="1"/>
    <col min="1038" max="1044" width="9.140625" style="7" customWidth="1"/>
    <col min="1045" max="1280" width="9.140625" style="7"/>
    <col min="1281" max="1281" width="7.140625" style="7" customWidth="1"/>
    <col min="1282" max="1282" width="43.5703125" style="7" customWidth="1"/>
    <col min="1283" max="1284" width="12.42578125" style="7" customWidth="1"/>
    <col min="1285" max="1285" width="11" style="7" customWidth="1"/>
    <col min="1286" max="1286" width="8.5703125" style="7" bestFit="1" customWidth="1"/>
    <col min="1287" max="1287" width="9.42578125" style="7" customWidth="1"/>
    <col min="1288" max="1288" width="44" style="7" customWidth="1"/>
    <col min="1289" max="1290" width="9.140625" style="7" customWidth="1"/>
    <col min="1291" max="1291" width="32.85546875" style="7" customWidth="1"/>
    <col min="1292" max="1292" width="37.140625" style="7" customWidth="1"/>
    <col min="1293" max="1293" width="34.28515625" style="7" customWidth="1"/>
    <col min="1294" max="1300" width="9.140625" style="7" customWidth="1"/>
    <col min="1301" max="1536" width="9.140625" style="7"/>
    <col min="1537" max="1537" width="7.140625" style="7" customWidth="1"/>
    <col min="1538" max="1538" width="43.5703125" style="7" customWidth="1"/>
    <col min="1539" max="1540" width="12.42578125" style="7" customWidth="1"/>
    <col min="1541" max="1541" width="11" style="7" customWidth="1"/>
    <col min="1542" max="1542" width="8.5703125" style="7" bestFit="1" customWidth="1"/>
    <col min="1543" max="1543" width="9.42578125" style="7" customWidth="1"/>
    <col min="1544" max="1544" width="44" style="7" customWidth="1"/>
    <col min="1545" max="1546" width="9.140625" style="7" customWidth="1"/>
    <col min="1547" max="1547" width="32.85546875" style="7" customWidth="1"/>
    <col min="1548" max="1548" width="37.140625" style="7" customWidth="1"/>
    <col min="1549" max="1549" width="34.28515625" style="7" customWidth="1"/>
    <col min="1550" max="1556" width="9.140625" style="7" customWidth="1"/>
    <col min="1557" max="1792" width="9.140625" style="7"/>
    <col min="1793" max="1793" width="7.140625" style="7" customWidth="1"/>
    <col min="1794" max="1794" width="43.5703125" style="7" customWidth="1"/>
    <col min="1795" max="1796" width="12.42578125" style="7" customWidth="1"/>
    <col min="1797" max="1797" width="11" style="7" customWidth="1"/>
    <col min="1798" max="1798" width="8.5703125" style="7" bestFit="1" customWidth="1"/>
    <col min="1799" max="1799" width="9.42578125" style="7" customWidth="1"/>
    <col min="1800" max="1800" width="44" style="7" customWidth="1"/>
    <col min="1801" max="1802" width="9.140625" style="7" customWidth="1"/>
    <col min="1803" max="1803" width="32.85546875" style="7" customWidth="1"/>
    <col min="1804" max="1804" width="37.140625" style="7" customWidth="1"/>
    <col min="1805" max="1805" width="34.28515625" style="7" customWidth="1"/>
    <col min="1806" max="1812" width="9.140625" style="7" customWidth="1"/>
    <col min="1813" max="2048" width="9.140625" style="7"/>
    <col min="2049" max="2049" width="7.140625" style="7" customWidth="1"/>
    <col min="2050" max="2050" width="43.5703125" style="7" customWidth="1"/>
    <col min="2051" max="2052" width="12.42578125" style="7" customWidth="1"/>
    <col min="2053" max="2053" width="11" style="7" customWidth="1"/>
    <col min="2054" max="2054" width="8.5703125" style="7" bestFit="1" customWidth="1"/>
    <col min="2055" max="2055" width="9.42578125" style="7" customWidth="1"/>
    <col min="2056" max="2056" width="44" style="7" customWidth="1"/>
    <col min="2057" max="2058" width="9.140625" style="7" customWidth="1"/>
    <col min="2059" max="2059" width="32.85546875" style="7" customWidth="1"/>
    <col min="2060" max="2060" width="37.140625" style="7" customWidth="1"/>
    <col min="2061" max="2061" width="34.28515625" style="7" customWidth="1"/>
    <col min="2062" max="2068" width="9.140625" style="7" customWidth="1"/>
    <col min="2069" max="2304" width="9.140625" style="7"/>
    <col min="2305" max="2305" width="7.140625" style="7" customWidth="1"/>
    <col min="2306" max="2306" width="43.5703125" style="7" customWidth="1"/>
    <col min="2307" max="2308" width="12.42578125" style="7" customWidth="1"/>
    <col min="2309" max="2309" width="11" style="7" customWidth="1"/>
    <col min="2310" max="2310" width="8.5703125" style="7" bestFit="1" customWidth="1"/>
    <col min="2311" max="2311" width="9.42578125" style="7" customWidth="1"/>
    <col min="2312" max="2312" width="44" style="7" customWidth="1"/>
    <col min="2313" max="2314" width="9.140625" style="7" customWidth="1"/>
    <col min="2315" max="2315" width="32.85546875" style="7" customWidth="1"/>
    <col min="2316" max="2316" width="37.140625" style="7" customWidth="1"/>
    <col min="2317" max="2317" width="34.28515625" style="7" customWidth="1"/>
    <col min="2318" max="2324" width="9.140625" style="7" customWidth="1"/>
    <col min="2325" max="2560" width="9.140625" style="7"/>
    <col min="2561" max="2561" width="7.140625" style="7" customWidth="1"/>
    <col min="2562" max="2562" width="43.5703125" style="7" customWidth="1"/>
    <col min="2563" max="2564" width="12.42578125" style="7" customWidth="1"/>
    <col min="2565" max="2565" width="11" style="7" customWidth="1"/>
    <col min="2566" max="2566" width="8.5703125" style="7" bestFit="1" customWidth="1"/>
    <col min="2567" max="2567" width="9.42578125" style="7" customWidth="1"/>
    <col min="2568" max="2568" width="44" style="7" customWidth="1"/>
    <col min="2569" max="2570" width="9.140625" style="7" customWidth="1"/>
    <col min="2571" max="2571" width="32.85546875" style="7" customWidth="1"/>
    <col min="2572" max="2572" width="37.140625" style="7" customWidth="1"/>
    <col min="2573" max="2573" width="34.28515625" style="7" customWidth="1"/>
    <col min="2574" max="2580" width="9.140625" style="7" customWidth="1"/>
    <col min="2581" max="2816" width="9.140625" style="7"/>
    <col min="2817" max="2817" width="7.140625" style="7" customWidth="1"/>
    <col min="2818" max="2818" width="43.5703125" style="7" customWidth="1"/>
    <col min="2819" max="2820" width="12.42578125" style="7" customWidth="1"/>
    <col min="2821" max="2821" width="11" style="7" customWidth="1"/>
    <col min="2822" max="2822" width="8.5703125" style="7" bestFit="1" customWidth="1"/>
    <col min="2823" max="2823" width="9.42578125" style="7" customWidth="1"/>
    <col min="2824" max="2824" width="44" style="7" customWidth="1"/>
    <col min="2825" max="2826" width="9.140625" style="7" customWidth="1"/>
    <col min="2827" max="2827" width="32.85546875" style="7" customWidth="1"/>
    <col min="2828" max="2828" width="37.140625" style="7" customWidth="1"/>
    <col min="2829" max="2829" width="34.28515625" style="7" customWidth="1"/>
    <col min="2830" max="2836" width="9.140625" style="7" customWidth="1"/>
    <col min="2837" max="3072" width="9.140625" style="7"/>
    <col min="3073" max="3073" width="7.140625" style="7" customWidth="1"/>
    <col min="3074" max="3074" width="43.5703125" style="7" customWidth="1"/>
    <col min="3075" max="3076" width="12.42578125" style="7" customWidth="1"/>
    <col min="3077" max="3077" width="11" style="7" customWidth="1"/>
    <col min="3078" max="3078" width="8.5703125" style="7" bestFit="1" customWidth="1"/>
    <col min="3079" max="3079" width="9.42578125" style="7" customWidth="1"/>
    <col min="3080" max="3080" width="44" style="7" customWidth="1"/>
    <col min="3081" max="3082" width="9.140625" style="7" customWidth="1"/>
    <col min="3083" max="3083" width="32.85546875" style="7" customWidth="1"/>
    <col min="3084" max="3084" width="37.140625" style="7" customWidth="1"/>
    <col min="3085" max="3085" width="34.28515625" style="7" customWidth="1"/>
    <col min="3086" max="3092" width="9.140625" style="7" customWidth="1"/>
    <col min="3093" max="3328" width="9.140625" style="7"/>
    <col min="3329" max="3329" width="7.140625" style="7" customWidth="1"/>
    <col min="3330" max="3330" width="43.5703125" style="7" customWidth="1"/>
    <col min="3331" max="3332" width="12.42578125" style="7" customWidth="1"/>
    <col min="3333" max="3333" width="11" style="7" customWidth="1"/>
    <col min="3334" max="3334" width="8.5703125" style="7" bestFit="1" customWidth="1"/>
    <col min="3335" max="3335" width="9.42578125" style="7" customWidth="1"/>
    <col min="3336" max="3336" width="44" style="7" customWidth="1"/>
    <col min="3337" max="3338" width="9.140625" style="7" customWidth="1"/>
    <col min="3339" max="3339" width="32.85546875" style="7" customWidth="1"/>
    <col min="3340" max="3340" width="37.140625" style="7" customWidth="1"/>
    <col min="3341" max="3341" width="34.28515625" style="7" customWidth="1"/>
    <col min="3342" max="3348" width="9.140625" style="7" customWidth="1"/>
    <col min="3349" max="3584" width="9.140625" style="7"/>
    <col min="3585" max="3585" width="7.140625" style="7" customWidth="1"/>
    <col min="3586" max="3586" width="43.5703125" style="7" customWidth="1"/>
    <col min="3587" max="3588" width="12.42578125" style="7" customWidth="1"/>
    <col min="3589" max="3589" width="11" style="7" customWidth="1"/>
    <col min="3590" max="3590" width="8.5703125" style="7" bestFit="1" customWidth="1"/>
    <col min="3591" max="3591" width="9.42578125" style="7" customWidth="1"/>
    <col min="3592" max="3592" width="44" style="7" customWidth="1"/>
    <col min="3593" max="3594" width="9.140625" style="7" customWidth="1"/>
    <col min="3595" max="3595" width="32.85546875" style="7" customWidth="1"/>
    <col min="3596" max="3596" width="37.140625" style="7" customWidth="1"/>
    <col min="3597" max="3597" width="34.28515625" style="7" customWidth="1"/>
    <col min="3598" max="3604" width="9.140625" style="7" customWidth="1"/>
    <col min="3605" max="3840" width="9.140625" style="7"/>
    <col min="3841" max="3841" width="7.140625" style="7" customWidth="1"/>
    <col min="3842" max="3842" width="43.5703125" style="7" customWidth="1"/>
    <col min="3843" max="3844" width="12.42578125" style="7" customWidth="1"/>
    <col min="3845" max="3845" width="11" style="7" customWidth="1"/>
    <col min="3846" max="3846" width="8.5703125" style="7" bestFit="1" customWidth="1"/>
    <col min="3847" max="3847" width="9.42578125" style="7" customWidth="1"/>
    <col min="3848" max="3848" width="44" style="7" customWidth="1"/>
    <col min="3849" max="3850" width="9.140625" style="7" customWidth="1"/>
    <col min="3851" max="3851" width="32.85546875" style="7" customWidth="1"/>
    <col min="3852" max="3852" width="37.140625" style="7" customWidth="1"/>
    <col min="3853" max="3853" width="34.28515625" style="7" customWidth="1"/>
    <col min="3854" max="3860" width="9.140625" style="7" customWidth="1"/>
    <col min="3861" max="4096" width="9.140625" style="7"/>
    <col min="4097" max="4097" width="7.140625" style="7" customWidth="1"/>
    <col min="4098" max="4098" width="43.5703125" style="7" customWidth="1"/>
    <col min="4099" max="4100" width="12.42578125" style="7" customWidth="1"/>
    <col min="4101" max="4101" width="11" style="7" customWidth="1"/>
    <col min="4102" max="4102" width="8.5703125" style="7" bestFit="1" customWidth="1"/>
    <col min="4103" max="4103" width="9.42578125" style="7" customWidth="1"/>
    <col min="4104" max="4104" width="44" style="7" customWidth="1"/>
    <col min="4105" max="4106" width="9.140625" style="7" customWidth="1"/>
    <col min="4107" max="4107" width="32.85546875" style="7" customWidth="1"/>
    <col min="4108" max="4108" width="37.140625" style="7" customWidth="1"/>
    <col min="4109" max="4109" width="34.28515625" style="7" customWidth="1"/>
    <col min="4110" max="4116" width="9.140625" style="7" customWidth="1"/>
    <col min="4117" max="4352" width="9.140625" style="7"/>
    <col min="4353" max="4353" width="7.140625" style="7" customWidth="1"/>
    <col min="4354" max="4354" width="43.5703125" style="7" customWidth="1"/>
    <col min="4355" max="4356" width="12.42578125" style="7" customWidth="1"/>
    <col min="4357" max="4357" width="11" style="7" customWidth="1"/>
    <col min="4358" max="4358" width="8.5703125" style="7" bestFit="1" customWidth="1"/>
    <col min="4359" max="4359" width="9.42578125" style="7" customWidth="1"/>
    <col min="4360" max="4360" width="44" style="7" customWidth="1"/>
    <col min="4361" max="4362" width="9.140625" style="7" customWidth="1"/>
    <col min="4363" max="4363" width="32.85546875" style="7" customWidth="1"/>
    <col min="4364" max="4364" width="37.140625" style="7" customWidth="1"/>
    <col min="4365" max="4365" width="34.28515625" style="7" customWidth="1"/>
    <col min="4366" max="4372" width="9.140625" style="7" customWidth="1"/>
    <col min="4373" max="4608" width="9.140625" style="7"/>
    <col min="4609" max="4609" width="7.140625" style="7" customWidth="1"/>
    <col min="4610" max="4610" width="43.5703125" style="7" customWidth="1"/>
    <col min="4611" max="4612" width="12.42578125" style="7" customWidth="1"/>
    <col min="4613" max="4613" width="11" style="7" customWidth="1"/>
    <col min="4614" max="4614" width="8.5703125" style="7" bestFit="1" customWidth="1"/>
    <col min="4615" max="4615" width="9.42578125" style="7" customWidth="1"/>
    <col min="4616" max="4616" width="44" style="7" customWidth="1"/>
    <col min="4617" max="4618" width="9.140625" style="7" customWidth="1"/>
    <col min="4619" max="4619" width="32.85546875" style="7" customWidth="1"/>
    <col min="4620" max="4620" width="37.140625" style="7" customWidth="1"/>
    <col min="4621" max="4621" width="34.28515625" style="7" customWidth="1"/>
    <col min="4622" max="4628" width="9.140625" style="7" customWidth="1"/>
    <col min="4629" max="4864" width="9.140625" style="7"/>
    <col min="4865" max="4865" width="7.140625" style="7" customWidth="1"/>
    <col min="4866" max="4866" width="43.5703125" style="7" customWidth="1"/>
    <col min="4867" max="4868" width="12.42578125" style="7" customWidth="1"/>
    <col min="4869" max="4869" width="11" style="7" customWidth="1"/>
    <col min="4870" max="4870" width="8.5703125" style="7" bestFit="1" customWidth="1"/>
    <col min="4871" max="4871" width="9.42578125" style="7" customWidth="1"/>
    <col min="4872" max="4872" width="44" style="7" customWidth="1"/>
    <col min="4873" max="4874" width="9.140625" style="7" customWidth="1"/>
    <col min="4875" max="4875" width="32.85546875" style="7" customWidth="1"/>
    <col min="4876" max="4876" width="37.140625" style="7" customWidth="1"/>
    <col min="4877" max="4877" width="34.28515625" style="7" customWidth="1"/>
    <col min="4878" max="4884" width="9.140625" style="7" customWidth="1"/>
    <col min="4885" max="5120" width="9.140625" style="7"/>
    <col min="5121" max="5121" width="7.140625" style="7" customWidth="1"/>
    <col min="5122" max="5122" width="43.5703125" style="7" customWidth="1"/>
    <col min="5123" max="5124" width="12.42578125" style="7" customWidth="1"/>
    <col min="5125" max="5125" width="11" style="7" customWidth="1"/>
    <col min="5126" max="5126" width="8.5703125" style="7" bestFit="1" customWidth="1"/>
    <col min="5127" max="5127" width="9.42578125" style="7" customWidth="1"/>
    <col min="5128" max="5128" width="44" style="7" customWidth="1"/>
    <col min="5129" max="5130" width="9.140625" style="7" customWidth="1"/>
    <col min="5131" max="5131" width="32.85546875" style="7" customWidth="1"/>
    <col min="5132" max="5132" width="37.140625" style="7" customWidth="1"/>
    <col min="5133" max="5133" width="34.28515625" style="7" customWidth="1"/>
    <col min="5134" max="5140" width="9.140625" style="7" customWidth="1"/>
    <col min="5141" max="5376" width="9.140625" style="7"/>
    <col min="5377" max="5377" width="7.140625" style="7" customWidth="1"/>
    <col min="5378" max="5378" width="43.5703125" style="7" customWidth="1"/>
    <col min="5379" max="5380" width="12.42578125" style="7" customWidth="1"/>
    <col min="5381" max="5381" width="11" style="7" customWidth="1"/>
    <col min="5382" max="5382" width="8.5703125" style="7" bestFit="1" customWidth="1"/>
    <col min="5383" max="5383" width="9.42578125" style="7" customWidth="1"/>
    <col min="5384" max="5384" width="44" style="7" customWidth="1"/>
    <col min="5385" max="5386" width="9.140625" style="7" customWidth="1"/>
    <col min="5387" max="5387" width="32.85546875" style="7" customWidth="1"/>
    <col min="5388" max="5388" width="37.140625" style="7" customWidth="1"/>
    <col min="5389" max="5389" width="34.28515625" style="7" customWidth="1"/>
    <col min="5390" max="5396" width="9.140625" style="7" customWidth="1"/>
    <col min="5397" max="5632" width="9.140625" style="7"/>
    <col min="5633" max="5633" width="7.140625" style="7" customWidth="1"/>
    <col min="5634" max="5634" width="43.5703125" style="7" customWidth="1"/>
    <col min="5635" max="5636" width="12.42578125" style="7" customWidth="1"/>
    <col min="5637" max="5637" width="11" style="7" customWidth="1"/>
    <col min="5638" max="5638" width="8.5703125" style="7" bestFit="1" customWidth="1"/>
    <col min="5639" max="5639" width="9.42578125" style="7" customWidth="1"/>
    <col min="5640" max="5640" width="44" style="7" customWidth="1"/>
    <col min="5641" max="5642" width="9.140625" style="7" customWidth="1"/>
    <col min="5643" max="5643" width="32.85546875" style="7" customWidth="1"/>
    <col min="5644" max="5644" width="37.140625" style="7" customWidth="1"/>
    <col min="5645" max="5645" width="34.28515625" style="7" customWidth="1"/>
    <col min="5646" max="5652" width="9.140625" style="7" customWidth="1"/>
    <col min="5653" max="5888" width="9.140625" style="7"/>
    <col min="5889" max="5889" width="7.140625" style="7" customWidth="1"/>
    <col min="5890" max="5890" width="43.5703125" style="7" customWidth="1"/>
    <col min="5891" max="5892" width="12.42578125" style="7" customWidth="1"/>
    <col min="5893" max="5893" width="11" style="7" customWidth="1"/>
    <col min="5894" max="5894" width="8.5703125" style="7" bestFit="1" customWidth="1"/>
    <col min="5895" max="5895" width="9.42578125" style="7" customWidth="1"/>
    <col min="5896" max="5896" width="44" style="7" customWidth="1"/>
    <col min="5897" max="5898" width="9.140625" style="7" customWidth="1"/>
    <col min="5899" max="5899" width="32.85546875" style="7" customWidth="1"/>
    <col min="5900" max="5900" width="37.140625" style="7" customWidth="1"/>
    <col min="5901" max="5901" width="34.28515625" style="7" customWidth="1"/>
    <col min="5902" max="5908" width="9.140625" style="7" customWidth="1"/>
    <col min="5909" max="6144" width="9.140625" style="7"/>
    <col min="6145" max="6145" width="7.140625" style="7" customWidth="1"/>
    <col min="6146" max="6146" width="43.5703125" style="7" customWidth="1"/>
    <col min="6147" max="6148" width="12.42578125" style="7" customWidth="1"/>
    <col min="6149" max="6149" width="11" style="7" customWidth="1"/>
    <col min="6150" max="6150" width="8.5703125" style="7" bestFit="1" customWidth="1"/>
    <col min="6151" max="6151" width="9.42578125" style="7" customWidth="1"/>
    <col min="6152" max="6152" width="44" style="7" customWidth="1"/>
    <col min="6153" max="6154" width="9.140625" style="7" customWidth="1"/>
    <col min="6155" max="6155" width="32.85546875" style="7" customWidth="1"/>
    <col min="6156" max="6156" width="37.140625" style="7" customWidth="1"/>
    <col min="6157" max="6157" width="34.28515625" style="7" customWidth="1"/>
    <col min="6158" max="6164" width="9.140625" style="7" customWidth="1"/>
    <col min="6165" max="6400" width="9.140625" style="7"/>
    <col min="6401" max="6401" width="7.140625" style="7" customWidth="1"/>
    <col min="6402" max="6402" width="43.5703125" style="7" customWidth="1"/>
    <col min="6403" max="6404" width="12.42578125" style="7" customWidth="1"/>
    <col min="6405" max="6405" width="11" style="7" customWidth="1"/>
    <col min="6406" max="6406" width="8.5703125" style="7" bestFit="1" customWidth="1"/>
    <col min="6407" max="6407" width="9.42578125" style="7" customWidth="1"/>
    <col min="6408" max="6408" width="44" style="7" customWidth="1"/>
    <col min="6409" max="6410" width="9.140625" style="7" customWidth="1"/>
    <col min="6411" max="6411" width="32.85546875" style="7" customWidth="1"/>
    <col min="6412" max="6412" width="37.140625" style="7" customWidth="1"/>
    <col min="6413" max="6413" width="34.28515625" style="7" customWidth="1"/>
    <col min="6414" max="6420" width="9.140625" style="7" customWidth="1"/>
    <col min="6421" max="6656" width="9.140625" style="7"/>
    <col min="6657" max="6657" width="7.140625" style="7" customWidth="1"/>
    <col min="6658" max="6658" width="43.5703125" style="7" customWidth="1"/>
    <col min="6659" max="6660" width="12.42578125" style="7" customWidth="1"/>
    <col min="6661" max="6661" width="11" style="7" customWidth="1"/>
    <col min="6662" max="6662" width="8.5703125" style="7" bestFit="1" customWidth="1"/>
    <col min="6663" max="6663" width="9.42578125" style="7" customWidth="1"/>
    <col min="6664" max="6664" width="44" style="7" customWidth="1"/>
    <col min="6665" max="6666" width="9.140625" style="7" customWidth="1"/>
    <col min="6667" max="6667" width="32.85546875" style="7" customWidth="1"/>
    <col min="6668" max="6668" width="37.140625" style="7" customWidth="1"/>
    <col min="6669" max="6669" width="34.28515625" style="7" customWidth="1"/>
    <col min="6670" max="6676" width="9.140625" style="7" customWidth="1"/>
    <col min="6677" max="6912" width="9.140625" style="7"/>
    <col min="6913" max="6913" width="7.140625" style="7" customWidth="1"/>
    <col min="6914" max="6914" width="43.5703125" style="7" customWidth="1"/>
    <col min="6915" max="6916" width="12.42578125" style="7" customWidth="1"/>
    <col min="6917" max="6917" width="11" style="7" customWidth="1"/>
    <col min="6918" max="6918" width="8.5703125" style="7" bestFit="1" customWidth="1"/>
    <col min="6919" max="6919" width="9.42578125" style="7" customWidth="1"/>
    <col min="6920" max="6920" width="44" style="7" customWidth="1"/>
    <col min="6921" max="6922" width="9.140625" style="7" customWidth="1"/>
    <col min="6923" max="6923" width="32.85546875" style="7" customWidth="1"/>
    <col min="6924" max="6924" width="37.140625" style="7" customWidth="1"/>
    <col min="6925" max="6925" width="34.28515625" style="7" customWidth="1"/>
    <col min="6926" max="6932" width="9.140625" style="7" customWidth="1"/>
    <col min="6933" max="7168" width="9.140625" style="7"/>
    <col min="7169" max="7169" width="7.140625" style="7" customWidth="1"/>
    <col min="7170" max="7170" width="43.5703125" style="7" customWidth="1"/>
    <col min="7171" max="7172" width="12.42578125" style="7" customWidth="1"/>
    <col min="7173" max="7173" width="11" style="7" customWidth="1"/>
    <col min="7174" max="7174" width="8.5703125" style="7" bestFit="1" customWidth="1"/>
    <col min="7175" max="7175" width="9.42578125" style="7" customWidth="1"/>
    <col min="7176" max="7176" width="44" style="7" customWidth="1"/>
    <col min="7177" max="7178" width="9.140625" style="7" customWidth="1"/>
    <col min="7179" max="7179" width="32.85546875" style="7" customWidth="1"/>
    <col min="7180" max="7180" width="37.140625" style="7" customWidth="1"/>
    <col min="7181" max="7181" width="34.28515625" style="7" customWidth="1"/>
    <col min="7182" max="7188" width="9.140625" style="7" customWidth="1"/>
    <col min="7189" max="7424" width="9.140625" style="7"/>
    <col min="7425" max="7425" width="7.140625" style="7" customWidth="1"/>
    <col min="7426" max="7426" width="43.5703125" style="7" customWidth="1"/>
    <col min="7427" max="7428" width="12.42578125" style="7" customWidth="1"/>
    <col min="7429" max="7429" width="11" style="7" customWidth="1"/>
    <col min="7430" max="7430" width="8.5703125" style="7" bestFit="1" customWidth="1"/>
    <col min="7431" max="7431" width="9.42578125" style="7" customWidth="1"/>
    <col min="7432" max="7432" width="44" style="7" customWidth="1"/>
    <col min="7433" max="7434" width="9.140625" style="7" customWidth="1"/>
    <col min="7435" max="7435" width="32.85546875" style="7" customWidth="1"/>
    <col min="7436" max="7436" width="37.140625" style="7" customWidth="1"/>
    <col min="7437" max="7437" width="34.28515625" style="7" customWidth="1"/>
    <col min="7438" max="7444" width="9.140625" style="7" customWidth="1"/>
    <col min="7445" max="7680" width="9.140625" style="7"/>
    <col min="7681" max="7681" width="7.140625" style="7" customWidth="1"/>
    <col min="7682" max="7682" width="43.5703125" style="7" customWidth="1"/>
    <col min="7683" max="7684" width="12.42578125" style="7" customWidth="1"/>
    <col min="7685" max="7685" width="11" style="7" customWidth="1"/>
    <col min="7686" max="7686" width="8.5703125" style="7" bestFit="1" customWidth="1"/>
    <col min="7687" max="7687" width="9.42578125" style="7" customWidth="1"/>
    <col min="7688" max="7688" width="44" style="7" customWidth="1"/>
    <col min="7689" max="7690" width="9.140625" style="7" customWidth="1"/>
    <col min="7691" max="7691" width="32.85546875" style="7" customWidth="1"/>
    <col min="7692" max="7692" width="37.140625" style="7" customWidth="1"/>
    <col min="7693" max="7693" width="34.28515625" style="7" customWidth="1"/>
    <col min="7694" max="7700" width="9.140625" style="7" customWidth="1"/>
    <col min="7701" max="7936" width="9.140625" style="7"/>
    <col min="7937" max="7937" width="7.140625" style="7" customWidth="1"/>
    <col min="7938" max="7938" width="43.5703125" style="7" customWidth="1"/>
    <col min="7939" max="7940" width="12.42578125" style="7" customWidth="1"/>
    <col min="7941" max="7941" width="11" style="7" customWidth="1"/>
    <col min="7942" max="7942" width="8.5703125" style="7" bestFit="1" customWidth="1"/>
    <col min="7943" max="7943" width="9.42578125" style="7" customWidth="1"/>
    <col min="7944" max="7944" width="44" style="7" customWidth="1"/>
    <col min="7945" max="7946" width="9.140625" style="7" customWidth="1"/>
    <col min="7947" max="7947" width="32.85546875" style="7" customWidth="1"/>
    <col min="7948" max="7948" width="37.140625" style="7" customWidth="1"/>
    <col min="7949" max="7949" width="34.28515625" style="7" customWidth="1"/>
    <col min="7950" max="7956" width="9.140625" style="7" customWidth="1"/>
    <col min="7957" max="8192" width="9.140625" style="7"/>
    <col min="8193" max="8193" width="7.140625" style="7" customWidth="1"/>
    <col min="8194" max="8194" width="43.5703125" style="7" customWidth="1"/>
    <col min="8195" max="8196" width="12.42578125" style="7" customWidth="1"/>
    <col min="8197" max="8197" width="11" style="7" customWidth="1"/>
    <col min="8198" max="8198" width="8.5703125" style="7" bestFit="1" customWidth="1"/>
    <col min="8199" max="8199" width="9.42578125" style="7" customWidth="1"/>
    <col min="8200" max="8200" width="44" style="7" customWidth="1"/>
    <col min="8201" max="8202" width="9.140625" style="7" customWidth="1"/>
    <col min="8203" max="8203" width="32.85546875" style="7" customWidth="1"/>
    <col min="8204" max="8204" width="37.140625" style="7" customWidth="1"/>
    <col min="8205" max="8205" width="34.28515625" style="7" customWidth="1"/>
    <col min="8206" max="8212" width="9.140625" style="7" customWidth="1"/>
    <col min="8213" max="8448" width="9.140625" style="7"/>
    <col min="8449" max="8449" width="7.140625" style="7" customWidth="1"/>
    <col min="8450" max="8450" width="43.5703125" style="7" customWidth="1"/>
    <col min="8451" max="8452" width="12.42578125" style="7" customWidth="1"/>
    <col min="8453" max="8453" width="11" style="7" customWidth="1"/>
    <col min="8454" max="8454" width="8.5703125" style="7" bestFit="1" customWidth="1"/>
    <col min="8455" max="8455" width="9.42578125" style="7" customWidth="1"/>
    <col min="8456" max="8456" width="44" style="7" customWidth="1"/>
    <col min="8457" max="8458" width="9.140625" style="7" customWidth="1"/>
    <col min="8459" max="8459" width="32.85546875" style="7" customWidth="1"/>
    <col min="8460" max="8460" width="37.140625" style="7" customWidth="1"/>
    <col min="8461" max="8461" width="34.28515625" style="7" customWidth="1"/>
    <col min="8462" max="8468" width="9.140625" style="7" customWidth="1"/>
    <col min="8469" max="8704" width="9.140625" style="7"/>
    <col min="8705" max="8705" width="7.140625" style="7" customWidth="1"/>
    <col min="8706" max="8706" width="43.5703125" style="7" customWidth="1"/>
    <col min="8707" max="8708" width="12.42578125" style="7" customWidth="1"/>
    <col min="8709" max="8709" width="11" style="7" customWidth="1"/>
    <col min="8710" max="8710" width="8.5703125" style="7" bestFit="1" customWidth="1"/>
    <col min="8711" max="8711" width="9.42578125" style="7" customWidth="1"/>
    <col min="8712" max="8712" width="44" style="7" customWidth="1"/>
    <col min="8713" max="8714" width="9.140625" style="7" customWidth="1"/>
    <col min="8715" max="8715" width="32.85546875" style="7" customWidth="1"/>
    <col min="8716" max="8716" width="37.140625" style="7" customWidth="1"/>
    <col min="8717" max="8717" width="34.28515625" style="7" customWidth="1"/>
    <col min="8718" max="8724" width="9.140625" style="7" customWidth="1"/>
    <col min="8725" max="8960" width="9.140625" style="7"/>
    <col min="8961" max="8961" width="7.140625" style="7" customWidth="1"/>
    <col min="8962" max="8962" width="43.5703125" style="7" customWidth="1"/>
    <col min="8963" max="8964" width="12.42578125" style="7" customWidth="1"/>
    <col min="8965" max="8965" width="11" style="7" customWidth="1"/>
    <col min="8966" max="8966" width="8.5703125" style="7" bestFit="1" customWidth="1"/>
    <col min="8967" max="8967" width="9.42578125" style="7" customWidth="1"/>
    <col min="8968" max="8968" width="44" style="7" customWidth="1"/>
    <col min="8969" max="8970" width="9.140625" style="7" customWidth="1"/>
    <col min="8971" max="8971" width="32.85546875" style="7" customWidth="1"/>
    <col min="8972" max="8972" width="37.140625" style="7" customWidth="1"/>
    <col min="8973" max="8973" width="34.28515625" style="7" customWidth="1"/>
    <col min="8974" max="8980" width="9.140625" style="7" customWidth="1"/>
    <col min="8981" max="9216" width="9.140625" style="7"/>
    <col min="9217" max="9217" width="7.140625" style="7" customWidth="1"/>
    <col min="9218" max="9218" width="43.5703125" style="7" customWidth="1"/>
    <col min="9219" max="9220" width="12.42578125" style="7" customWidth="1"/>
    <col min="9221" max="9221" width="11" style="7" customWidth="1"/>
    <col min="9222" max="9222" width="8.5703125" style="7" bestFit="1" customWidth="1"/>
    <col min="9223" max="9223" width="9.42578125" style="7" customWidth="1"/>
    <col min="9224" max="9224" width="44" style="7" customWidth="1"/>
    <col min="9225" max="9226" width="9.140625" style="7" customWidth="1"/>
    <col min="9227" max="9227" width="32.85546875" style="7" customWidth="1"/>
    <col min="9228" max="9228" width="37.140625" style="7" customWidth="1"/>
    <col min="9229" max="9229" width="34.28515625" style="7" customWidth="1"/>
    <col min="9230" max="9236" width="9.140625" style="7" customWidth="1"/>
    <col min="9237" max="9472" width="9.140625" style="7"/>
    <col min="9473" max="9473" width="7.140625" style="7" customWidth="1"/>
    <col min="9474" max="9474" width="43.5703125" style="7" customWidth="1"/>
    <col min="9475" max="9476" width="12.42578125" style="7" customWidth="1"/>
    <col min="9477" max="9477" width="11" style="7" customWidth="1"/>
    <col min="9478" max="9478" width="8.5703125" style="7" bestFit="1" customWidth="1"/>
    <col min="9479" max="9479" width="9.42578125" style="7" customWidth="1"/>
    <col min="9480" max="9480" width="44" style="7" customWidth="1"/>
    <col min="9481" max="9482" width="9.140625" style="7" customWidth="1"/>
    <col min="9483" max="9483" width="32.85546875" style="7" customWidth="1"/>
    <col min="9484" max="9484" width="37.140625" style="7" customWidth="1"/>
    <col min="9485" max="9485" width="34.28515625" style="7" customWidth="1"/>
    <col min="9486" max="9492" width="9.140625" style="7" customWidth="1"/>
    <col min="9493" max="9728" width="9.140625" style="7"/>
    <col min="9729" max="9729" width="7.140625" style="7" customWidth="1"/>
    <col min="9730" max="9730" width="43.5703125" style="7" customWidth="1"/>
    <col min="9731" max="9732" width="12.42578125" style="7" customWidth="1"/>
    <col min="9733" max="9733" width="11" style="7" customWidth="1"/>
    <col min="9734" max="9734" width="8.5703125" style="7" bestFit="1" customWidth="1"/>
    <col min="9735" max="9735" width="9.42578125" style="7" customWidth="1"/>
    <col min="9736" max="9736" width="44" style="7" customWidth="1"/>
    <col min="9737" max="9738" width="9.140625" style="7" customWidth="1"/>
    <col min="9739" max="9739" width="32.85546875" style="7" customWidth="1"/>
    <col min="9740" max="9740" width="37.140625" style="7" customWidth="1"/>
    <col min="9741" max="9741" width="34.28515625" style="7" customWidth="1"/>
    <col min="9742" max="9748" width="9.140625" style="7" customWidth="1"/>
    <col min="9749" max="9984" width="9.140625" style="7"/>
    <col min="9985" max="9985" width="7.140625" style="7" customWidth="1"/>
    <col min="9986" max="9986" width="43.5703125" style="7" customWidth="1"/>
    <col min="9987" max="9988" width="12.42578125" style="7" customWidth="1"/>
    <col min="9989" max="9989" width="11" style="7" customWidth="1"/>
    <col min="9990" max="9990" width="8.5703125" style="7" bestFit="1" customWidth="1"/>
    <col min="9991" max="9991" width="9.42578125" style="7" customWidth="1"/>
    <col min="9992" max="9992" width="44" style="7" customWidth="1"/>
    <col min="9993" max="9994" width="9.140625" style="7" customWidth="1"/>
    <col min="9995" max="9995" width="32.85546875" style="7" customWidth="1"/>
    <col min="9996" max="9996" width="37.140625" style="7" customWidth="1"/>
    <col min="9997" max="9997" width="34.28515625" style="7" customWidth="1"/>
    <col min="9998" max="10004" width="9.140625" style="7" customWidth="1"/>
    <col min="10005" max="10240" width="9.140625" style="7"/>
    <col min="10241" max="10241" width="7.140625" style="7" customWidth="1"/>
    <col min="10242" max="10242" width="43.5703125" style="7" customWidth="1"/>
    <col min="10243" max="10244" width="12.42578125" style="7" customWidth="1"/>
    <col min="10245" max="10245" width="11" style="7" customWidth="1"/>
    <col min="10246" max="10246" width="8.5703125" style="7" bestFit="1" customWidth="1"/>
    <col min="10247" max="10247" width="9.42578125" style="7" customWidth="1"/>
    <col min="10248" max="10248" width="44" style="7" customWidth="1"/>
    <col min="10249" max="10250" width="9.140625" style="7" customWidth="1"/>
    <col min="10251" max="10251" width="32.85546875" style="7" customWidth="1"/>
    <col min="10252" max="10252" width="37.140625" style="7" customWidth="1"/>
    <col min="10253" max="10253" width="34.28515625" style="7" customWidth="1"/>
    <col min="10254" max="10260" width="9.140625" style="7" customWidth="1"/>
    <col min="10261" max="10496" width="9.140625" style="7"/>
    <col min="10497" max="10497" width="7.140625" style="7" customWidth="1"/>
    <col min="10498" max="10498" width="43.5703125" style="7" customWidth="1"/>
    <col min="10499" max="10500" width="12.42578125" style="7" customWidth="1"/>
    <col min="10501" max="10501" width="11" style="7" customWidth="1"/>
    <col min="10502" max="10502" width="8.5703125" style="7" bestFit="1" customWidth="1"/>
    <col min="10503" max="10503" width="9.42578125" style="7" customWidth="1"/>
    <col min="10504" max="10504" width="44" style="7" customWidth="1"/>
    <col min="10505" max="10506" width="9.140625" style="7" customWidth="1"/>
    <col min="10507" max="10507" width="32.85546875" style="7" customWidth="1"/>
    <col min="10508" max="10508" width="37.140625" style="7" customWidth="1"/>
    <col min="10509" max="10509" width="34.28515625" style="7" customWidth="1"/>
    <col min="10510" max="10516" width="9.140625" style="7" customWidth="1"/>
    <col min="10517" max="10752" width="9.140625" style="7"/>
    <col min="10753" max="10753" width="7.140625" style="7" customWidth="1"/>
    <col min="10754" max="10754" width="43.5703125" style="7" customWidth="1"/>
    <col min="10755" max="10756" width="12.42578125" style="7" customWidth="1"/>
    <col min="10757" max="10757" width="11" style="7" customWidth="1"/>
    <col min="10758" max="10758" width="8.5703125" style="7" bestFit="1" customWidth="1"/>
    <col min="10759" max="10759" width="9.42578125" style="7" customWidth="1"/>
    <col min="10760" max="10760" width="44" style="7" customWidth="1"/>
    <col min="10761" max="10762" width="9.140625" style="7" customWidth="1"/>
    <col min="10763" max="10763" width="32.85546875" style="7" customWidth="1"/>
    <col min="10764" max="10764" width="37.140625" style="7" customWidth="1"/>
    <col min="10765" max="10765" width="34.28515625" style="7" customWidth="1"/>
    <col min="10766" max="10772" width="9.140625" style="7" customWidth="1"/>
    <col min="10773" max="11008" width="9.140625" style="7"/>
    <col min="11009" max="11009" width="7.140625" style="7" customWidth="1"/>
    <col min="11010" max="11010" width="43.5703125" style="7" customWidth="1"/>
    <col min="11011" max="11012" width="12.42578125" style="7" customWidth="1"/>
    <col min="11013" max="11013" width="11" style="7" customWidth="1"/>
    <col min="11014" max="11014" width="8.5703125" style="7" bestFit="1" customWidth="1"/>
    <col min="11015" max="11015" width="9.42578125" style="7" customWidth="1"/>
    <col min="11016" max="11016" width="44" style="7" customWidth="1"/>
    <col min="11017" max="11018" width="9.140625" style="7" customWidth="1"/>
    <col min="11019" max="11019" width="32.85546875" style="7" customWidth="1"/>
    <col min="11020" max="11020" width="37.140625" style="7" customWidth="1"/>
    <col min="11021" max="11021" width="34.28515625" style="7" customWidth="1"/>
    <col min="11022" max="11028" width="9.140625" style="7" customWidth="1"/>
    <col min="11029" max="11264" width="9.140625" style="7"/>
    <col min="11265" max="11265" width="7.140625" style="7" customWidth="1"/>
    <col min="11266" max="11266" width="43.5703125" style="7" customWidth="1"/>
    <col min="11267" max="11268" width="12.42578125" style="7" customWidth="1"/>
    <col min="11269" max="11269" width="11" style="7" customWidth="1"/>
    <col min="11270" max="11270" width="8.5703125" style="7" bestFit="1" customWidth="1"/>
    <col min="11271" max="11271" width="9.42578125" style="7" customWidth="1"/>
    <col min="11272" max="11272" width="44" style="7" customWidth="1"/>
    <col min="11273" max="11274" width="9.140625" style="7" customWidth="1"/>
    <col min="11275" max="11275" width="32.85546875" style="7" customWidth="1"/>
    <col min="11276" max="11276" width="37.140625" style="7" customWidth="1"/>
    <col min="11277" max="11277" width="34.28515625" style="7" customWidth="1"/>
    <col min="11278" max="11284" width="9.140625" style="7" customWidth="1"/>
    <col min="11285" max="11520" width="9.140625" style="7"/>
    <col min="11521" max="11521" width="7.140625" style="7" customWidth="1"/>
    <col min="11522" max="11522" width="43.5703125" style="7" customWidth="1"/>
    <col min="11523" max="11524" width="12.42578125" style="7" customWidth="1"/>
    <col min="11525" max="11525" width="11" style="7" customWidth="1"/>
    <col min="11526" max="11526" width="8.5703125" style="7" bestFit="1" customWidth="1"/>
    <col min="11527" max="11527" width="9.42578125" style="7" customWidth="1"/>
    <col min="11528" max="11528" width="44" style="7" customWidth="1"/>
    <col min="11529" max="11530" width="9.140625" style="7" customWidth="1"/>
    <col min="11531" max="11531" width="32.85546875" style="7" customWidth="1"/>
    <col min="11532" max="11532" width="37.140625" style="7" customWidth="1"/>
    <col min="11533" max="11533" width="34.28515625" style="7" customWidth="1"/>
    <col min="11534" max="11540" width="9.140625" style="7" customWidth="1"/>
    <col min="11541" max="11776" width="9.140625" style="7"/>
    <col min="11777" max="11777" width="7.140625" style="7" customWidth="1"/>
    <col min="11778" max="11778" width="43.5703125" style="7" customWidth="1"/>
    <col min="11779" max="11780" width="12.42578125" style="7" customWidth="1"/>
    <col min="11781" max="11781" width="11" style="7" customWidth="1"/>
    <col min="11782" max="11782" width="8.5703125" style="7" bestFit="1" customWidth="1"/>
    <col min="11783" max="11783" width="9.42578125" style="7" customWidth="1"/>
    <col min="11784" max="11784" width="44" style="7" customWidth="1"/>
    <col min="11785" max="11786" width="9.140625" style="7" customWidth="1"/>
    <col min="11787" max="11787" width="32.85546875" style="7" customWidth="1"/>
    <col min="11788" max="11788" width="37.140625" style="7" customWidth="1"/>
    <col min="11789" max="11789" width="34.28515625" style="7" customWidth="1"/>
    <col min="11790" max="11796" width="9.140625" style="7" customWidth="1"/>
    <col min="11797" max="12032" width="9.140625" style="7"/>
    <col min="12033" max="12033" width="7.140625" style="7" customWidth="1"/>
    <col min="12034" max="12034" width="43.5703125" style="7" customWidth="1"/>
    <col min="12035" max="12036" width="12.42578125" style="7" customWidth="1"/>
    <col min="12037" max="12037" width="11" style="7" customWidth="1"/>
    <col min="12038" max="12038" width="8.5703125" style="7" bestFit="1" customWidth="1"/>
    <col min="12039" max="12039" width="9.42578125" style="7" customWidth="1"/>
    <col min="12040" max="12040" width="44" style="7" customWidth="1"/>
    <col min="12041" max="12042" width="9.140625" style="7" customWidth="1"/>
    <col min="12043" max="12043" width="32.85546875" style="7" customWidth="1"/>
    <col min="12044" max="12044" width="37.140625" style="7" customWidth="1"/>
    <col min="12045" max="12045" width="34.28515625" style="7" customWidth="1"/>
    <col min="12046" max="12052" width="9.140625" style="7" customWidth="1"/>
    <col min="12053" max="12288" width="9.140625" style="7"/>
    <col min="12289" max="12289" width="7.140625" style="7" customWidth="1"/>
    <col min="12290" max="12290" width="43.5703125" style="7" customWidth="1"/>
    <col min="12291" max="12292" width="12.42578125" style="7" customWidth="1"/>
    <col min="12293" max="12293" width="11" style="7" customWidth="1"/>
    <col min="12294" max="12294" width="8.5703125" style="7" bestFit="1" customWidth="1"/>
    <col min="12295" max="12295" width="9.42578125" style="7" customWidth="1"/>
    <col min="12296" max="12296" width="44" style="7" customWidth="1"/>
    <col min="12297" max="12298" width="9.140625" style="7" customWidth="1"/>
    <col min="12299" max="12299" width="32.85546875" style="7" customWidth="1"/>
    <col min="12300" max="12300" width="37.140625" style="7" customWidth="1"/>
    <col min="12301" max="12301" width="34.28515625" style="7" customWidth="1"/>
    <col min="12302" max="12308" width="9.140625" style="7" customWidth="1"/>
    <col min="12309" max="12544" width="9.140625" style="7"/>
    <col min="12545" max="12545" width="7.140625" style="7" customWidth="1"/>
    <col min="12546" max="12546" width="43.5703125" style="7" customWidth="1"/>
    <col min="12547" max="12548" width="12.42578125" style="7" customWidth="1"/>
    <col min="12549" max="12549" width="11" style="7" customWidth="1"/>
    <col min="12550" max="12550" width="8.5703125" style="7" bestFit="1" customWidth="1"/>
    <col min="12551" max="12551" width="9.42578125" style="7" customWidth="1"/>
    <col min="12552" max="12552" width="44" style="7" customWidth="1"/>
    <col min="12553" max="12554" width="9.140625" style="7" customWidth="1"/>
    <col min="12555" max="12555" width="32.85546875" style="7" customWidth="1"/>
    <col min="12556" max="12556" width="37.140625" style="7" customWidth="1"/>
    <col min="12557" max="12557" width="34.28515625" style="7" customWidth="1"/>
    <col min="12558" max="12564" width="9.140625" style="7" customWidth="1"/>
    <col min="12565" max="12800" width="9.140625" style="7"/>
    <col min="12801" max="12801" width="7.140625" style="7" customWidth="1"/>
    <col min="12802" max="12802" width="43.5703125" style="7" customWidth="1"/>
    <col min="12803" max="12804" width="12.42578125" style="7" customWidth="1"/>
    <col min="12805" max="12805" width="11" style="7" customWidth="1"/>
    <col min="12806" max="12806" width="8.5703125" style="7" bestFit="1" customWidth="1"/>
    <col min="12807" max="12807" width="9.42578125" style="7" customWidth="1"/>
    <col min="12808" max="12808" width="44" style="7" customWidth="1"/>
    <col min="12809" max="12810" width="9.140625" style="7" customWidth="1"/>
    <col min="12811" max="12811" width="32.85546875" style="7" customWidth="1"/>
    <col min="12812" max="12812" width="37.140625" style="7" customWidth="1"/>
    <col min="12813" max="12813" width="34.28515625" style="7" customWidth="1"/>
    <col min="12814" max="12820" width="9.140625" style="7" customWidth="1"/>
    <col min="12821" max="13056" width="9.140625" style="7"/>
    <col min="13057" max="13057" width="7.140625" style="7" customWidth="1"/>
    <col min="13058" max="13058" width="43.5703125" style="7" customWidth="1"/>
    <col min="13059" max="13060" width="12.42578125" style="7" customWidth="1"/>
    <col min="13061" max="13061" width="11" style="7" customWidth="1"/>
    <col min="13062" max="13062" width="8.5703125" style="7" bestFit="1" customWidth="1"/>
    <col min="13063" max="13063" width="9.42578125" style="7" customWidth="1"/>
    <col min="13064" max="13064" width="44" style="7" customWidth="1"/>
    <col min="13065" max="13066" width="9.140625" style="7" customWidth="1"/>
    <col min="13067" max="13067" width="32.85546875" style="7" customWidth="1"/>
    <col min="13068" max="13068" width="37.140625" style="7" customWidth="1"/>
    <col min="13069" max="13069" width="34.28515625" style="7" customWidth="1"/>
    <col min="13070" max="13076" width="9.140625" style="7" customWidth="1"/>
    <col min="13077" max="13312" width="9.140625" style="7"/>
    <col min="13313" max="13313" width="7.140625" style="7" customWidth="1"/>
    <col min="13314" max="13314" width="43.5703125" style="7" customWidth="1"/>
    <col min="13315" max="13316" width="12.42578125" style="7" customWidth="1"/>
    <col min="13317" max="13317" width="11" style="7" customWidth="1"/>
    <col min="13318" max="13318" width="8.5703125" style="7" bestFit="1" customWidth="1"/>
    <col min="13319" max="13319" width="9.42578125" style="7" customWidth="1"/>
    <col min="13320" max="13320" width="44" style="7" customWidth="1"/>
    <col min="13321" max="13322" width="9.140625" style="7" customWidth="1"/>
    <col min="13323" max="13323" width="32.85546875" style="7" customWidth="1"/>
    <col min="13324" max="13324" width="37.140625" style="7" customWidth="1"/>
    <col min="13325" max="13325" width="34.28515625" style="7" customWidth="1"/>
    <col min="13326" max="13332" width="9.140625" style="7" customWidth="1"/>
    <col min="13333" max="13568" width="9.140625" style="7"/>
    <col min="13569" max="13569" width="7.140625" style="7" customWidth="1"/>
    <col min="13570" max="13570" width="43.5703125" style="7" customWidth="1"/>
    <col min="13571" max="13572" width="12.42578125" style="7" customWidth="1"/>
    <col min="13573" max="13573" width="11" style="7" customWidth="1"/>
    <col min="13574" max="13574" width="8.5703125" style="7" bestFit="1" customWidth="1"/>
    <col min="13575" max="13575" width="9.42578125" style="7" customWidth="1"/>
    <col min="13576" max="13576" width="44" style="7" customWidth="1"/>
    <col min="13577" max="13578" width="9.140625" style="7" customWidth="1"/>
    <col min="13579" max="13579" width="32.85546875" style="7" customWidth="1"/>
    <col min="13580" max="13580" width="37.140625" style="7" customWidth="1"/>
    <col min="13581" max="13581" width="34.28515625" style="7" customWidth="1"/>
    <col min="13582" max="13588" width="9.140625" style="7" customWidth="1"/>
    <col min="13589" max="13824" width="9.140625" style="7"/>
    <col min="13825" max="13825" width="7.140625" style="7" customWidth="1"/>
    <col min="13826" max="13826" width="43.5703125" style="7" customWidth="1"/>
    <col min="13827" max="13828" width="12.42578125" style="7" customWidth="1"/>
    <col min="13829" max="13829" width="11" style="7" customWidth="1"/>
    <col min="13830" max="13830" width="8.5703125" style="7" bestFit="1" customWidth="1"/>
    <col min="13831" max="13831" width="9.42578125" style="7" customWidth="1"/>
    <col min="13832" max="13832" width="44" style="7" customWidth="1"/>
    <col min="13833" max="13834" width="9.140625" style="7" customWidth="1"/>
    <col min="13835" max="13835" width="32.85546875" style="7" customWidth="1"/>
    <col min="13836" max="13836" width="37.140625" style="7" customWidth="1"/>
    <col min="13837" max="13837" width="34.28515625" style="7" customWidth="1"/>
    <col min="13838" max="13844" width="9.140625" style="7" customWidth="1"/>
    <col min="13845" max="14080" width="9.140625" style="7"/>
    <col min="14081" max="14081" width="7.140625" style="7" customWidth="1"/>
    <col min="14082" max="14082" width="43.5703125" style="7" customWidth="1"/>
    <col min="14083" max="14084" width="12.42578125" style="7" customWidth="1"/>
    <col min="14085" max="14085" width="11" style="7" customWidth="1"/>
    <col min="14086" max="14086" width="8.5703125" style="7" bestFit="1" customWidth="1"/>
    <col min="14087" max="14087" width="9.42578125" style="7" customWidth="1"/>
    <col min="14088" max="14088" width="44" style="7" customWidth="1"/>
    <col min="14089" max="14090" width="9.140625" style="7" customWidth="1"/>
    <col min="14091" max="14091" width="32.85546875" style="7" customWidth="1"/>
    <col min="14092" max="14092" width="37.140625" style="7" customWidth="1"/>
    <col min="14093" max="14093" width="34.28515625" style="7" customWidth="1"/>
    <col min="14094" max="14100" width="9.140625" style="7" customWidth="1"/>
    <col min="14101" max="14336" width="9.140625" style="7"/>
    <col min="14337" max="14337" width="7.140625" style="7" customWidth="1"/>
    <col min="14338" max="14338" width="43.5703125" style="7" customWidth="1"/>
    <col min="14339" max="14340" width="12.42578125" style="7" customWidth="1"/>
    <col min="14341" max="14341" width="11" style="7" customWidth="1"/>
    <col min="14342" max="14342" width="8.5703125" style="7" bestFit="1" customWidth="1"/>
    <col min="14343" max="14343" width="9.42578125" style="7" customWidth="1"/>
    <col min="14344" max="14344" width="44" style="7" customWidth="1"/>
    <col min="14345" max="14346" width="9.140625" style="7" customWidth="1"/>
    <col min="14347" max="14347" width="32.85546875" style="7" customWidth="1"/>
    <col min="14348" max="14348" width="37.140625" style="7" customWidth="1"/>
    <col min="14349" max="14349" width="34.28515625" style="7" customWidth="1"/>
    <col min="14350" max="14356" width="9.140625" style="7" customWidth="1"/>
    <col min="14357" max="14592" width="9.140625" style="7"/>
    <col min="14593" max="14593" width="7.140625" style="7" customWidth="1"/>
    <col min="14594" max="14594" width="43.5703125" style="7" customWidth="1"/>
    <col min="14595" max="14596" width="12.42578125" style="7" customWidth="1"/>
    <col min="14597" max="14597" width="11" style="7" customWidth="1"/>
    <col min="14598" max="14598" width="8.5703125" style="7" bestFit="1" customWidth="1"/>
    <col min="14599" max="14599" width="9.42578125" style="7" customWidth="1"/>
    <col min="14600" max="14600" width="44" style="7" customWidth="1"/>
    <col min="14601" max="14602" width="9.140625" style="7" customWidth="1"/>
    <col min="14603" max="14603" width="32.85546875" style="7" customWidth="1"/>
    <col min="14604" max="14604" width="37.140625" style="7" customWidth="1"/>
    <col min="14605" max="14605" width="34.28515625" style="7" customWidth="1"/>
    <col min="14606" max="14612" width="9.140625" style="7" customWidth="1"/>
    <col min="14613" max="14848" width="9.140625" style="7"/>
    <col min="14849" max="14849" width="7.140625" style="7" customWidth="1"/>
    <col min="14850" max="14850" width="43.5703125" style="7" customWidth="1"/>
    <col min="14851" max="14852" width="12.42578125" style="7" customWidth="1"/>
    <col min="14853" max="14853" width="11" style="7" customWidth="1"/>
    <col min="14854" max="14854" width="8.5703125" style="7" bestFit="1" customWidth="1"/>
    <col min="14855" max="14855" width="9.42578125" style="7" customWidth="1"/>
    <col min="14856" max="14856" width="44" style="7" customWidth="1"/>
    <col min="14857" max="14858" width="9.140625" style="7" customWidth="1"/>
    <col min="14859" max="14859" width="32.85546875" style="7" customWidth="1"/>
    <col min="14860" max="14860" width="37.140625" style="7" customWidth="1"/>
    <col min="14861" max="14861" width="34.28515625" style="7" customWidth="1"/>
    <col min="14862" max="14868" width="9.140625" style="7" customWidth="1"/>
    <col min="14869" max="15104" width="9.140625" style="7"/>
    <col min="15105" max="15105" width="7.140625" style="7" customWidth="1"/>
    <col min="15106" max="15106" width="43.5703125" style="7" customWidth="1"/>
    <col min="15107" max="15108" width="12.42578125" style="7" customWidth="1"/>
    <col min="15109" max="15109" width="11" style="7" customWidth="1"/>
    <col min="15110" max="15110" width="8.5703125" style="7" bestFit="1" customWidth="1"/>
    <col min="15111" max="15111" width="9.42578125" style="7" customWidth="1"/>
    <col min="15112" max="15112" width="44" style="7" customWidth="1"/>
    <col min="15113" max="15114" width="9.140625" style="7" customWidth="1"/>
    <col min="15115" max="15115" width="32.85546875" style="7" customWidth="1"/>
    <col min="15116" max="15116" width="37.140625" style="7" customWidth="1"/>
    <col min="15117" max="15117" width="34.28515625" style="7" customWidth="1"/>
    <col min="15118" max="15124" width="9.140625" style="7" customWidth="1"/>
    <col min="15125" max="15360" width="9.140625" style="7"/>
    <col min="15361" max="15361" width="7.140625" style="7" customWidth="1"/>
    <col min="15362" max="15362" width="43.5703125" style="7" customWidth="1"/>
    <col min="15363" max="15364" width="12.42578125" style="7" customWidth="1"/>
    <col min="15365" max="15365" width="11" style="7" customWidth="1"/>
    <col min="15366" max="15366" width="8.5703125" style="7" bestFit="1" customWidth="1"/>
    <col min="15367" max="15367" width="9.42578125" style="7" customWidth="1"/>
    <col min="15368" max="15368" width="44" style="7" customWidth="1"/>
    <col min="15369" max="15370" width="9.140625" style="7" customWidth="1"/>
    <col min="15371" max="15371" width="32.85546875" style="7" customWidth="1"/>
    <col min="15372" max="15372" width="37.140625" style="7" customWidth="1"/>
    <col min="15373" max="15373" width="34.28515625" style="7" customWidth="1"/>
    <col min="15374" max="15380" width="9.140625" style="7" customWidth="1"/>
    <col min="15381" max="15616" width="9.140625" style="7"/>
    <col min="15617" max="15617" width="7.140625" style="7" customWidth="1"/>
    <col min="15618" max="15618" width="43.5703125" style="7" customWidth="1"/>
    <col min="15619" max="15620" width="12.42578125" style="7" customWidth="1"/>
    <col min="15621" max="15621" width="11" style="7" customWidth="1"/>
    <col min="15622" max="15622" width="8.5703125" style="7" bestFit="1" customWidth="1"/>
    <col min="15623" max="15623" width="9.42578125" style="7" customWidth="1"/>
    <col min="15624" max="15624" width="44" style="7" customWidth="1"/>
    <col min="15625" max="15626" width="9.140625" style="7" customWidth="1"/>
    <col min="15627" max="15627" width="32.85546875" style="7" customWidth="1"/>
    <col min="15628" max="15628" width="37.140625" style="7" customWidth="1"/>
    <col min="15629" max="15629" width="34.28515625" style="7" customWidth="1"/>
    <col min="15630" max="15636" width="9.140625" style="7" customWidth="1"/>
    <col min="15637" max="15872" width="9.140625" style="7"/>
    <col min="15873" max="15873" width="7.140625" style="7" customWidth="1"/>
    <col min="15874" max="15874" width="43.5703125" style="7" customWidth="1"/>
    <col min="15875" max="15876" width="12.42578125" style="7" customWidth="1"/>
    <col min="15877" max="15877" width="11" style="7" customWidth="1"/>
    <col min="15878" max="15878" width="8.5703125" style="7" bestFit="1" customWidth="1"/>
    <col min="15879" max="15879" width="9.42578125" style="7" customWidth="1"/>
    <col min="15880" max="15880" width="44" style="7" customWidth="1"/>
    <col min="15881" max="15882" width="9.140625" style="7" customWidth="1"/>
    <col min="15883" max="15883" width="32.85546875" style="7" customWidth="1"/>
    <col min="15884" max="15884" width="37.140625" style="7" customWidth="1"/>
    <col min="15885" max="15885" width="34.28515625" style="7" customWidth="1"/>
    <col min="15886" max="15892" width="9.140625" style="7" customWidth="1"/>
    <col min="15893" max="16128" width="9.140625" style="7"/>
    <col min="16129" max="16129" width="7.140625" style="7" customWidth="1"/>
    <col min="16130" max="16130" width="43.5703125" style="7" customWidth="1"/>
    <col min="16131" max="16132" width="12.42578125" style="7" customWidth="1"/>
    <col min="16133" max="16133" width="11" style="7" customWidth="1"/>
    <col min="16134" max="16134" width="8.5703125" style="7" bestFit="1" customWidth="1"/>
    <col min="16135" max="16135" width="9.42578125" style="7" customWidth="1"/>
    <col min="16136" max="16136" width="44" style="7" customWidth="1"/>
    <col min="16137" max="16138" width="9.140625" style="7" customWidth="1"/>
    <col min="16139" max="16139" width="32.85546875" style="7" customWidth="1"/>
    <col min="16140" max="16140" width="37.140625" style="7" customWidth="1"/>
    <col min="16141" max="16141" width="34.28515625" style="7" customWidth="1"/>
    <col min="16142" max="16148" width="9.140625" style="7" customWidth="1"/>
    <col min="16149" max="16384" width="9.140625" style="7"/>
  </cols>
  <sheetData>
    <row r="1" spans="1:255" x14ac:dyDescent="0.2">
      <c r="A1" s="1"/>
      <c r="B1" s="2"/>
      <c r="D1" s="1"/>
      <c r="E1" s="1"/>
      <c r="F1" s="1"/>
      <c r="G1" s="3"/>
      <c r="H1" s="2"/>
      <c r="I1" s="10"/>
      <c r="J1" s="10"/>
      <c r="K1" s="5"/>
      <c r="L1" s="5"/>
      <c r="M1" s="5"/>
      <c r="N1" s="4"/>
      <c r="O1" s="5"/>
      <c r="P1" s="4"/>
      <c r="Q1" s="5"/>
      <c r="R1" s="5"/>
      <c r="S1" s="5"/>
      <c r="T1" s="5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  <c r="HZ1" s="6"/>
      <c r="IA1" s="6"/>
      <c r="IB1" s="6"/>
      <c r="IC1" s="6"/>
      <c r="ID1" s="6"/>
      <c r="IE1" s="6"/>
      <c r="IF1" s="6"/>
      <c r="IG1" s="6"/>
      <c r="IH1" s="6"/>
      <c r="II1" s="6"/>
      <c r="IJ1" s="6"/>
      <c r="IK1" s="6"/>
      <c r="IL1" s="6"/>
      <c r="IM1" s="6"/>
      <c r="IN1" s="6"/>
      <c r="IO1" s="6"/>
      <c r="IP1" s="6"/>
      <c r="IQ1" s="6"/>
      <c r="IR1" s="6"/>
      <c r="IS1" s="6"/>
      <c r="IT1" s="6"/>
      <c r="IU1" s="6"/>
    </row>
    <row r="2" spans="1:255" s="9" customFormat="1" ht="54.75" customHeight="1" x14ac:dyDescent="0.2">
      <c r="A2" s="257" t="s">
        <v>0</v>
      </c>
      <c r="B2" s="257" t="s">
        <v>25</v>
      </c>
      <c r="C2" s="90" t="s">
        <v>26</v>
      </c>
      <c r="D2" s="90" t="s">
        <v>27</v>
      </c>
      <c r="E2" s="90" t="s">
        <v>28</v>
      </c>
      <c r="F2" s="90" t="s">
        <v>29</v>
      </c>
      <c r="G2" s="91" t="s">
        <v>30</v>
      </c>
      <c r="H2" s="90" t="s">
        <v>31</v>
      </c>
      <c r="I2" s="179" t="s">
        <v>328</v>
      </c>
      <c r="J2" s="179" t="s">
        <v>329</v>
      </c>
      <c r="K2" s="4"/>
      <c r="L2" s="328"/>
      <c r="M2" s="328"/>
      <c r="N2" s="4"/>
      <c r="O2" s="4"/>
      <c r="P2" s="4"/>
      <c r="Q2" s="4"/>
      <c r="R2" s="4"/>
      <c r="S2" s="4"/>
      <c r="T2" s="4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  <c r="GR2" s="8"/>
      <c r="GS2" s="8"/>
      <c r="GT2" s="8"/>
      <c r="GU2" s="8"/>
      <c r="GV2" s="8"/>
      <c r="GW2" s="8"/>
      <c r="GX2" s="8"/>
      <c r="GY2" s="8"/>
      <c r="GZ2" s="8"/>
      <c r="HA2" s="8"/>
      <c r="HB2" s="8"/>
      <c r="HC2" s="8"/>
      <c r="HD2" s="8"/>
      <c r="HE2" s="8"/>
      <c r="HF2" s="8"/>
      <c r="HG2" s="8"/>
      <c r="HH2" s="8"/>
      <c r="HI2" s="8"/>
      <c r="HJ2" s="8"/>
      <c r="HK2" s="8"/>
      <c r="HL2" s="8"/>
      <c r="HM2" s="8"/>
      <c r="HN2" s="8"/>
      <c r="HO2" s="8"/>
      <c r="HP2" s="8"/>
      <c r="HQ2" s="8"/>
      <c r="HR2" s="8"/>
      <c r="HS2" s="8"/>
      <c r="HT2" s="8"/>
      <c r="HU2" s="8"/>
      <c r="HV2" s="8"/>
      <c r="HW2" s="8"/>
      <c r="HX2" s="8"/>
      <c r="HY2" s="8"/>
      <c r="HZ2" s="8"/>
      <c r="IA2" s="8"/>
      <c r="IB2" s="8"/>
      <c r="IC2" s="8"/>
      <c r="ID2" s="8"/>
      <c r="IE2" s="8"/>
      <c r="IF2" s="8"/>
      <c r="IG2" s="8"/>
      <c r="IH2" s="8"/>
      <c r="II2" s="8"/>
      <c r="IJ2" s="8"/>
      <c r="IK2" s="8"/>
      <c r="IL2" s="8"/>
      <c r="IM2" s="8"/>
      <c r="IN2" s="8"/>
      <c r="IO2" s="8"/>
      <c r="IP2" s="8"/>
      <c r="IQ2" s="8"/>
      <c r="IR2" s="8"/>
      <c r="IS2" s="8"/>
      <c r="IT2" s="8"/>
      <c r="IU2" s="8"/>
    </row>
    <row r="3" spans="1:255" s="12" customFormat="1" ht="15.75" x14ac:dyDescent="0.25">
      <c r="A3" s="92">
        <v>1</v>
      </c>
      <c r="B3" s="92">
        <v>2</v>
      </c>
      <c r="C3" s="92">
        <v>3</v>
      </c>
      <c r="D3" s="92">
        <v>4</v>
      </c>
      <c r="E3" s="92">
        <v>5</v>
      </c>
      <c r="F3" s="92">
        <v>6</v>
      </c>
      <c r="G3" s="93">
        <v>7</v>
      </c>
      <c r="H3" s="92">
        <v>8</v>
      </c>
      <c r="I3" s="179"/>
      <c r="J3" s="179"/>
      <c r="K3" s="10"/>
      <c r="L3" s="10"/>
      <c r="M3" s="10"/>
      <c r="N3" s="10"/>
      <c r="O3" s="10"/>
      <c r="P3" s="10"/>
      <c r="Q3" s="10"/>
      <c r="R3" s="10"/>
      <c r="S3" s="10"/>
      <c r="T3" s="10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1"/>
      <c r="EU3" s="11"/>
      <c r="EV3" s="11"/>
      <c r="EW3" s="11"/>
      <c r="EX3" s="11"/>
      <c r="EY3" s="11"/>
      <c r="EZ3" s="11"/>
      <c r="FA3" s="11"/>
      <c r="FB3" s="11"/>
      <c r="FC3" s="11"/>
      <c r="FD3" s="11"/>
      <c r="FE3" s="11"/>
      <c r="FF3" s="11"/>
      <c r="FG3" s="11"/>
      <c r="FH3" s="11"/>
      <c r="FI3" s="11"/>
      <c r="FJ3" s="11"/>
      <c r="FK3" s="11"/>
      <c r="FL3" s="11"/>
      <c r="FM3" s="11"/>
      <c r="FN3" s="11"/>
      <c r="FO3" s="11"/>
      <c r="FP3" s="11"/>
      <c r="FQ3" s="11"/>
      <c r="FR3" s="11"/>
      <c r="FS3" s="11"/>
      <c r="FT3" s="11"/>
      <c r="FU3" s="11"/>
      <c r="FV3" s="11"/>
      <c r="FW3" s="11"/>
      <c r="FX3" s="11"/>
      <c r="FY3" s="11"/>
      <c r="FZ3" s="11"/>
      <c r="GA3" s="11"/>
      <c r="GB3" s="11"/>
      <c r="GC3" s="11"/>
      <c r="GD3" s="11"/>
      <c r="GE3" s="11"/>
      <c r="GF3" s="11"/>
      <c r="GG3" s="11"/>
      <c r="GH3" s="11"/>
      <c r="GI3" s="11"/>
      <c r="GJ3" s="11"/>
      <c r="GK3" s="11"/>
      <c r="GL3" s="11"/>
      <c r="GM3" s="11"/>
      <c r="GN3" s="11"/>
      <c r="GO3" s="11"/>
      <c r="GP3" s="11"/>
      <c r="GQ3" s="11"/>
      <c r="GR3" s="11"/>
      <c r="GS3" s="11"/>
      <c r="GT3" s="11"/>
      <c r="GU3" s="11"/>
      <c r="GV3" s="11"/>
      <c r="GW3" s="11"/>
      <c r="GX3" s="11"/>
      <c r="GY3" s="11"/>
      <c r="GZ3" s="11"/>
      <c r="HA3" s="11"/>
      <c r="HB3" s="11"/>
      <c r="HC3" s="11"/>
      <c r="HD3" s="11"/>
      <c r="HE3" s="11"/>
      <c r="HF3" s="11"/>
      <c r="HG3" s="11"/>
      <c r="HH3" s="11"/>
      <c r="HI3" s="11"/>
      <c r="HJ3" s="11"/>
      <c r="HK3" s="11"/>
      <c r="HL3" s="11"/>
      <c r="HM3" s="11"/>
      <c r="HN3" s="11"/>
      <c r="HO3" s="11"/>
      <c r="HP3" s="11"/>
      <c r="HQ3" s="11"/>
      <c r="HR3" s="11"/>
      <c r="HS3" s="11"/>
      <c r="HT3" s="11"/>
      <c r="HU3" s="11"/>
      <c r="HV3" s="11"/>
      <c r="HW3" s="11"/>
      <c r="HX3" s="11"/>
      <c r="HY3" s="11"/>
      <c r="HZ3" s="11"/>
      <c r="IA3" s="11"/>
      <c r="IB3" s="11"/>
      <c r="IC3" s="11"/>
      <c r="ID3" s="11"/>
      <c r="IE3" s="11"/>
      <c r="IF3" s="11"/>
      <c r="IG3" s="11"/>
      <c r="IH3" s="11"/>
      <c r="II3" s="11"/>
      <c r="IJ3" s="11"/>
      <c r="IK3" s="11"/>
      <c r="IL3" s="11"/>
      <c r="IM3" s="11"/>
      <c r="IN3" s="11"/>
      <c r="IO3" s="11"/>
      <c r="IP3" s="11"/>
      <c r="IQ3" s="11"/>
      <c r="IR3" s="11"/>
      <c r="IS3" s="11"/>
      <c r="IT3" s="11"/>
      <c r="IU3" s="11"/>
    </row>
    <row r="4" spans="1:255" s="9" customFormat="1" ht="15.75" customHeight="1" x14ac:dyDescent="0.25">
      <c r="A4" s="94" t="s">
        <v>32</v>
      </c>
      <c r="B4" s="258" t="s">
        <v>33</v>
      </c>
      <c r="C4" s="94"/>
      <c r="D4" s="94"/>
      <c r="E4" s="94"/>
      <c r="F4" s="94"/>
      <c r="G4" s="95"/>
      <c r="H4" s="94"/>
      <c r="I4" s="179"/>
      <c r="J4" s="179"/>
      <c r="K4" s="4"/>
      <c r="L4" s="4"/>
      <c r="M4" s="4"/>
      <c r="N4" s="4"/>
      <c r="O4" s="4"/>
      <c r="P4" s="4"/>
      <c r="Q4" s="4"/>
      <c r="R4" s="4"/>
      <c r="S4" s="4"/>
      <c r="T4" s="4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8"/>
      <c r="FX4" s="8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8"/>
      <c r="GM4" s="8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8"/>
      <c r="HB4" s="8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  <c r="HP4" s="8"/>
      <c r="HQ4" s="8"/>
      <c r="HR4" s="8"/>
      <c r="HS4" s="8"/>
      <c r="HT4" s="8"/>
      <c r="HU4" s="8"/>
      <c r="HV4" s="8"/>
      <c r="HW4" s="8"/>
      <c r="HX4" s="8"/>
      <c r="HY4" s="8"/>
      <c r="HZ4" s="8"/>
      <c r="IA4" s="8"/>
      <c r="IB4" s="8"/>
      <c r="IC4" s="8"/>
      <c r="ID4" s="8"/>
      <c r="IE4" s="8"/>
      <c r="IF4" s="8"/>
      <c r="IG4" s="8"/>
      <c r="IH4" s="8"/>
      <c r="II4" s="8"/>
      <c r="IJ4" s="8"/>
      <c r="IK4" s="8"/>
      <c r="IL4" s="8"/>
      <c r="IM4" s="8"/>
      <c r="IN4" s="8"/>
      <c r="IO4" s="8"/>
      <c r="IP4" s="8"/>
      <c r="IQ4" s="8"/>
      <c r="IR4" s="8"/>
      <c r="IS4" s="8"/>
      <c r="IT4" s="8"/>
      <c r="IU4" s="8"/>
    </row>
    <row r="5" spans="1:255" s="17" customFormat="1" ht="15" customHeight="1" x14ac:dyDescent="0.2">
      <c r="A5" s="96" t="s">
        <v>9</v>
      </c>
      <c r="B5" s="258" t="s">
        <v>34</v>
      </c>
      <c r="C5" s="96"/>
      <c r="D5" s="96"/>
      <c r="E5" s="96"/>
      <c r="F5" s="96"/>
      <c r="G5" s="97"/>
      <c r="H5" s="98"/>
      <c r="I5" s="180"/>
      <c r="J5" s="180"/>
      <c r="K5" s="13"/>
      <c r="L5" s="13"/>
      <c r="M5" s="13"/>
      <c r="N5" s="14"/>
      <c r="O5" s="14"/>
      <c r="P5" s="14"/>
      <c r="Q5" s="15"/>
      <c r="R5" s="15"/>
      <c r="S5" s="15"/>
      <c r="T5" s="15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  <c r="DH5" s="16"/>
      <c r="DI5" s="16"/>
      <c r="DJ5" s="16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  <c r="DV5" s="16"/>
      <c r="DW5" s="16"/>
      <c r="DX5" s="16"/>
      <c r="DY5" s="16"/>
      <c r="DZ5" s="16"/>
      <c r="EA5" s="16"/>
      <c r="EB5" s="16"/>
      <c r="EC5" s="16"/>
      <c r="ED5" s="16"/>
      <c r="EE5" s="16"/>
      <c r="EF5" s="16"/>
      <c r="EG5" s="16"/>
      <c r="EH5" s="16"/>
      <c r="EI5" s="16"/>
      <c r="EJ5" s="16"/>
      <c r="EK5" s="16"/>
      <c r="EL5" s="16"/>
      <c r="EM5" s="16"/>
      <c r="EN5" s="16"/>
      <c r="EO5" s="16"/>
      <c r="EP5" s="16"/>
      <c r="EQ5" s="16"/>
      <c r="ER5" s="16"/>
      <c r="ES5" s="16"/>
      <c r="ET5" s="16"/>
      <c r="EU5" s="16"/>
      <c r="EV5" s="16"/>
      <c r="EW5" s="16"/>
      <c r="EX5" s="16"/>
      <c r="EY5" s="16"/>
      <c r="EZ5" s="16"/>
      <c r="FA5" s="16"/>
      <c r="FB5" s="16"/>
      <c r="FC5" s="16"/>
      <c r="FD5" s="16"/>
      <c r="FE5" s="16"/>
      <c r="FF5" s="16"/>
      <c r="FG5" s="16"/>
      <c r="FH5" s="16"/>
      <c r="FI5" s="16"/>
      <c r="FJ5" s="16"/>
      <c r="FK5" s="16"/>
      <c r="FL5" s="16"/>
      <c r="FM5" s="16"/>
      <c r="FN5" s="16"/>
      <c r="FO5" s="16"/>
      <c r="FP5" s="16"/>
      <c r="FQ5" s="16"/>
      <c r="FR5" s="16"/>
      <c r="FS5" s="16"/>
      <c r="FT5" s="16"/>
      <c r="FU5" s="16"/>
      <c r="FV5" s="16"/>
      <c r="FW5" s="16"/>
      <c r="FX5" s="16"/>
      <c r="FY5" s="16"/>
      <c r="FZ5" s="16"/>
      <c r="GA5" s="16"/>
      <c r="GB5" s="16"/>
      <c r="GC5" s="16"/>
      <c r="GD5" s="16"/>
      <c r="GE5" s="16"/>
      <c r="GF5" s="16"/>
      <c r="GG5" s="16"/>
      <c r="GH5" s="16"/>
      <c r="GI5" s="16"/>
      <c r="GJ5" s="16"/>
      <c r="GK5" s="16"/>
      <c r="GL5" s="16"/>
      <c r="GM5" s="16"/>
      <c r="GN5" s="16"/>
      <c r="GO5" s="16"/>
      <c r="GP5" s="16"/>
      <c r="GQ5" s="16"/>
      <c r="GR5" s="16"/>
      <c r="GS5" s="16"/>
      <c r="GT5" s="16"/>
      <c r="GU5" s="16"/>
      <c r="GV5" s="16"/>
      <c r="GW5" s="16"/>
      <c r="GX5" s="16"/>
      <c r="GY5" s="16"/>
      <c r="GZ5" s="16"/>
      <c r="HA5" s="16"/>
      <c r="HB5" s="16"/>
      <c r="HC5" s="16"/>
      <c r="HD5" s="16"/>
      <c r="HE5" s="16"/>
      <c r="HF5" s="16"/>
      <c r="HG5" s="16"/>
      <c r="HH5" s="16"/>
      <c r="HI5" s="16"/>
      <c r="HJ5" s="16"/>
      <c r="HK5" s="16"/>
      <c r="HL5" s="16"/>
      <c r="HM5" s="16"/>
      <c r="HN5" s="16"/>
      <c r="HO5" s="16"/>
      <c r="HP5" s="16"/>
      <c r="HQ5" s="16"/>
      <c r="HR5" s="16"/>
      <c r="HS5" s="16"/>
      <c r="HT5" s="16"/>
      <c r="HU5" s="16"/>
      <c r="HV5" s="16"/>
      <c r="HW5" s="16"/>
      <c r="HX5" s="16"/>
      <c r="HY5" s="16"/>
      <c r="HZ5" s="16"/>
      <c r="IA5" s="16"/>
      <c r="IB5" s="16"/>
      <c r="IC5" s="16"/>
      <c r="ID5" s="16"/>
      <c r="IE5" s="16"/>
      <c r="IF5" s="16"/>
      <c r="IG5" s="16"/>
      <c r="IH5" s="16"/>
      <c r="II5" s="16"/>
      <c r="IJ5" s="16"/>
      <c r="IK5" s="16"/>
      <c r="IL5" s="16"/>
      <c r="IM5" s="16"/>
      <c r="IN5" s="16"/>
      <c r="IO5" s="16"/>
      <c r="IP5" s="16"/>
      <c r="IQ5" s="16"/>
      <c r="IR5" s="16"/>
      <c r="IS5" s="16"/>
      <c r="IT5" s="16"/>
      <c r="IU5" s="16"/>
    </row>
    <row r="6" spans="1:255" ht="30" customHeight="1" x14ac:dyDescent="0.2">
      <c r="A6" s="99">
        <v>1</v>
      </c>
      <c r="B6" s="106" t="s">
        <v>35</v>
      </c>
      <c r="C6" s="99"/>
      <c r="D6" s="99"/>
      <c r="E6" s="99"/>
      <c r="F6" s="99"/>
      <c r="G6" s="100"/>
      <c r="H6" s="99"/>
      <c r="I6" s="181"/>
      <c r="J6" s="181"/>
      <c r="K6" s="18"/>
      <c r="L6" s="18"/>
      <c r="M6" s="18"/>
      <c r="N6" s="4"/>
      <c r="O6" s="4"/>
      <c r="P6" s="4"/>
      <c r="Q6" s="5"/>
      <c r="R6" s="5"/>
      <c r="S6" s="5"/>
      <c r="T6" s="5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  <c r="IL6" s="6"/>
      <c r="IM6" s="6"/>
      <c r="IN6" s="6"/>
      <c r="IO6" s="6"/>
      <c r="IP6" s="6"/>
      <c r="IQ6" s="6"/>
      <c r="IR6" s="6"/>
      <c r="IS6" s="6"/>
      <c r="IT6" s="6"/>
      <c r="IU6" s="6"/>
    </row>
    <row r="7" spans="1:255" s="22" customFormat="1" ht="15.75" x14ac:dyDescent="0.2">
      <c r="A7" s="101"/>
      <c r="B7" s="102" t="s">
        <v>36</v>
      </c>
      <c r="C7" s="101"/>
      <c r="D7" s="101"/>
      <c r="E7" s="101"/>
      <c r="F7" s="101"/>
      <c r="G7" s="103" t="s">
        <v>61</v>
      </c>
      <c r="H7" s="102"/>
      <c r="I7" s="181"/>
      <c r="J7" s="181"/>
      <c r="K7" s="18"/>
      <c r="L7" s="18"/>
      <c r="M7" s="18"/>
      <c r="N7" s="20"/>
      <c r="O7" s="20"/>
      <c r="P7" s="20"/>
      <c r="Q7" s="21"/>
      <c r="R7" s="21"/>
      <c r="S7" s="21"/>
      <c r="T7" s="21"/>
    </row>
    <row r="8" spans="1:255" s="17" customFormat="1" ht="24.75" customHeight="1" x14ac:dyDescent="0.2">
      <c r="A8" s="96"/>
      <c r="B8" s="137" t="s">
        <v>37</v>
      </c>
      <c r="C8" s="96"/>
      <c r="D8" s="96"/>
      <c r="E8" s="96"/>
      <c r="F8" s="96"/>
      <c r="G8" s="262">
        <f>SUM(G7)</f>
        <v>0</v>
      </c>
      <c r="H8" s="96"/>
      <c r="I8" s="180"/>
      <c r="J8" s="180"/>
      <c r="K8" s="23"/>
      <c r="L8" s="13"/>
      <c r="M8" s="13"/>
      <c r="N8" s="14"/>
      <c r="O8" s="14"/>
      <c r="P8" s="14"/>
      <c r="Q8" s="15"/>
      <c r="R8" s="15"/>
      <c r="S8" s="15"/>
      <c r="T8" s="15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  <c r="DY8" s="16"/>
      <c r="DZ8" s="16"/>
      <c r="EA8" s="16"/>
      <c r="EB8" s="16"/>
      <c r="EC8" s="16"/>
      <c r="ED8" s="16"/>
      <c r="EE8" s="16"/>
      <c r="EF8" s="16"/>
      <c r="EG8" s="16"/>
      <c r="EH8" s="16"/>
      <c r="EI8" s="16"/>
      <c r="EJ8" s="16"/>
      <c r="EK8" s="16"/>
      <c r="EL8" s="16"/>
      <c r="EM8" s="16"/>
      <c r="EN8" s="16"/>
      <c r="EO8" s="16"/>
      <c r="EP8" s="16"/>
      <c r="EQ8" s="16"/>
      <c r="ER8" s="16"/>
      <c r="ES8" s="16"/>
      <c r="ET8" s="16"/>
      <c r="EU8" s="16"/>
      <c r="EV8" s="16"/>
      <c r="EW8" s="16"/>
      <c r="EX8" s="16"/>
      <c r="EY8" s="16"/>
      <c r="EZ8" s="16"/>
      <c r="FA8" s="16"/>
      <c r="FB8" s="16"/>
      <c r="FC8" s="16"/>
      <c r="FD8" s="16"/>
      <c r="FE8" s="16"/>
      <c r="FF8" s="16"/>
      <c r="FG8" s="16"/>
      <c r="FH8" s="16"/>
      <c r="FI8" s="16"/>
      <c r="FJ8" s="16"/>
      <c r="FK8" s="16"/>
      <c r="FL8" s="16"/>
      <c r="FM8" s="16"/>
      <c r="FN8" s="16"/>
      <c r="FO8" s="16"/>
      <c r="FP8" s="16"/>
      <c r="FQ8" s="16"/>
      <c r="FR8" s="16"/>
      <c r="FS8" s="16"/>
      <c r="FT8" s="16"/>
      <c r="FU8" s="16"/>
      <c r="FV8" s="16"/>
      <c r="FW8" s="16"/>
      <c r="FX8" s="16"/>
      <c r="FY8" s="16"/>
      <c r="FZ8" s="16"/>
      <c r="GA8" s="16"/>
      <c r="GB8" s="16"/>
      <c r="GC8" s="16"/>
      <c r="GD8" s="16"/>
      <c r="GE8" s="16"/>
      <c r="GF8" s="16"/>
      <c r="GG8" s="16"/>
      <c r="GH8" s="16"/>
      <c r="GI8" s="16"/>
      <c r="GJ8" s="16"/>
      <c r="GK8" s="16"/>
      <c r="GL8" s="16"/>
      <c r="GM8" s="16"/>
      <c r="GN8" s="16"/>
      <c r="GO8" s="16"/>
      <c r="GP8" s="16"/>
      <c r="GQ8" s="16"/>
      <c r="GR8" s="16"/>
      <c r="GS8" s="16"/>
      <c r="GT8" s="16"/>
      <c r="GU8" s="16"/>
      <c r="GV8" s="16"/>
      <c r="GW8" s="16"/>
      <c r="GX8" s="16"/>
      <c r="GY8" s="16"/>
      <c r="GZ8" s="16"/>
      <c r="HA8" s="16"/>
      <c r="HB8" s="16"/>
      <c r="HC8" s="16"/>
      <c r="HD8" s="16"/>
      <c r="HE8" s="16"/>
      <c r="HF8" s="16"/>
      <c r="HG8" s="16"/>
      <c r="HH8" s="16"/>
      <c r="HI8" s="16"/>
      <c r="HJ8" s="16"/>
      <c r="HK8" s="16"/>
      <c r="HL8" s="16"/>
      <c r="HM8" s="16"/>
      <c r="HN8" s="16"/>
      <c r="HO8" s="16"/>
      <c r="HP8" s="16"/>
      <c r="HQ8" s="16"/>
      <c r="HR8" s="16"/>
      <c r="HS8" s="16"/>
      <c r="HT8" s="16"/>
      <c r="HU8" s="16"/>
      <c r="HV8" s="16"/>
      <c r="HW8" s="16"/>
      <c r="HX8" s="16"/>
      <c r="HY8" s="16"/>
      <c r="HZ8" s="16"/>
      <c r="IA8" s="16"/>
      <c r="IB8" s="16"/>
      <c r="IC8" s="16"/>
      <c r="ID8" s="16"/>
      <c r="IE8" s="16"/>
      <c r="IF8" s="16"/>
      <c r="IG8" s="16"/>
      <c r="IH8" s="16"/>
      <c r="II8" s="16"/>
      <c r="IJ8" s="16"/>
      <c r="IK8" s="16"/>
      <c r="IL8" s="16"/>
      <c r="IM8" s="16"/>
      <c r="IN8" s="16"/>
      <c r="IO8" s="16"/>
      <c r="IP8" s="16"/>
      <c r="IQ8" s="16"/>
      <c r="IR8" s="16"/>
      <c r="IS8" s="16"/>
      <c r="IT8" s="16"/>
      <c r="IU8" s="16"/>
    </row>
    <row r="9" spans="1:255" s="17" customFormat="1" ht="15.75" customHeight="1" x14ac:dyDescent="0.2">
      <c r="A9" s="96" t="s">
        <v>38</v>
      </c>
      <c r="B9" s="258" t="s">
        <v>39</v>
      </c>
      <c r="C9" s="96"/>
      <c r="D9" s="96"/>
      <c r="E9" s="96"/>
      <c r="F9" s="96"/>
      <c r="G9" s="97"/>
      <c r="H9" s="96"/>
      <c r="I9" s="180"/>
      <c r="J9" s="180"/>
      <c r="K9" s="23"/>
      <c r="L9" s="13"/>
      <c r="M9" s="13"/>
      <c r="N9" s="14"/>
      <c r="O9" s="14"/>
      <c r="P9" s="14"/>
      <c r="Q9" s="15"/>
      <c r="R9" s="15"/>
      <c r="S9" s="15"/>
      <c r="T9" s="15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6"/>
      <c r="DZ9" s="16"/>
      <c r="EA9" s="16"/>
      <c r="EB9" s="16"/>
      <c r="EC9" s="16"/>
      <c r="ED9" s="16"/>
      <c r="EE9" s="16"/>
      <c r="EF9" s="16"/>
      <c r="EG9" s="16"/>
      <c r="EH9" s="16"/>
      <c r="EI9" s="16"/>
      <c r="EJ9" s="16"/>
      <c r="EK9" s="16"/>
      <c r="EL9" s="16"/>
      <c r="EM9" s="16"/>
      <c r="EN9" s="16"/>
      <c r="EO9" s="16"/>
      <c r="EP9" s="16"/>
      <c r="EQ9" s="16"/>
      <c r="ER9" s="16"/>
      <c r="ES9" s="16"/>
      <c r="ET9" s="16"/>
      <c r="EU9" s="16"/>
      <c r="EV9" s="16"/>
      <c r="EW9" s="16"/>
      <c r="EX9" s="16"/>
      <c r="EY9" s="16"/>
      <c r="EZ9" s="16"/>
      <c r="FA9" s="16"/>
      <c r="FB9" s="16"/>
      <c r="FC9" s="16"/>
      <c r="FD9" s="16"/>
      <c r="FE9" s="16"/>
      <c r="FF9" s="16"/>
      <c r="FG9" s="16"/>
      <c r="FH9" s="16"/>
      <c r="FI9" s="16"/>
      <c r="FJ9" s="16"/>
      <c r="FK9" s="16"/>
      <c r="FL9" s="16"/>
      <c r="FM9" s="16"/>
      <c r="FN9" s="16"/>
      <c r="FO9" s="16"/>
      <c r="FP9" s="16"/>
      <c r="FQ9" s="16"/>
      <c r="FR9" s="16"/>
      <c r="FS9" s="16"/>
      <c r="FT9" s="16"/>
      <c r="FU9" s="16"/>
      <c r="FV9" s="16"/>
      <c r="FW9" s="16"/>
      <c r="FX9" s="16"/>
      <c r="FY9" s="16"/>
      <c r="FZ9" s="16"/>
      <c r="GA9" s="16"/>
      <c r="GB9" s="16"/>
      <c r="GC9" s="16"/>
      <c r="GD9" s="16"/>
      <c r="GE9" s="16"/>
      <c r="GF9" s="16"/>
      <c r="GG9" s="16"/>
      <c r="GH9" s="16"/>
      <c r="GI9" s="16"/>
      <c r="GJ9" s="16"/>
      <c r="GK9" s="16"/>
      <c r="GL9" s="16"/>
      <c r="GM9" s="16"/>
      <c r="GN9" s="16"/>
      <c r="GO9" s="16"/>
      <c r="GP9" s="16"/>
      <c r="GQ9" s="16"/>
      <c r="GR9" s="16"/>
      <c r="GS9" s="16"/>
      <c r="GT9" s="16"/>
      <c r="GU9" s="16"/>
      <c r="GV9" s="16"/>
      <c r="GW9" s="16"/>
      <c r="GX9" s="16"/>
      <c r="GY9" s="16"/>
      <c r="GZ9" s="16"/>
      <c r="HA9" s="16"/>
      <c r="HB9" s="16"/>
      <c r="HC9" s="16"/>
      <c r="HD9" s="16"/>
      <c r="HE9" s="16"/>
      <c r="HF9" s="16"/>
      <c r="HG9" s="16"/>
      <c r="HH9" s="16"/>
      <c r="HI9" s="16"/>
      <c r="HJ9" s="16"/>
      <c r="HK9" s="16"/>
      <c r="HL9" s="16"/>
      <c r="HM9" s="16"/>
      <c r="HN9" s="16"/>
      <c r="HO9" s="16"/>
      <c r="HP9" s="16"/>
      <c r="HQ9" s="16"/>
      <c r="HR9" s="16"/>
      <c r="HS9" s="16"/>
      <c r="HT9" s="16"/>
      <c r="HU9" s="16"/>
      <c r="HV9" s="16"/>
      <c r="HW9" s="16"/>
      <c r="HX9" s="16"/>
      <c r="HY9" s="16"/>
      <c r="HZ9" s="16"/>
      <c r="IA9" s="16"/>
      <c r="IB9" s="16"/>
      <c r="IC9" s="16"/>
      <c r="ID9" s="16"/>
      <c r="IE9" s="16"/>
      <c r="IF9" s="16"/>
      <c r="IG9" s="16"/>
      <c r="IH9" s="16"/>
      <c r="II9" s="16"/>
      <c r="IJ9" s="16"/>
      <c r="IK9" s="16"/>
      <c r="IL9" s="16"/>
      <c r="IM9" s="16"/>
      <c r="IN9" s="16"/>
      <c r="IO9" s="16"/>
      <c r="IP9" s="16"/>
      <c r="IQ9" s="16"/>
      <c r="IR9" s="16"/>
      <c r="IS9" s="16"/>
      <c r="IT9" s="16"/>
      <c r="IU9" s="16"/>
    </row>
    <row r="10" spans="1:255" s="17" customFormat="1" ht="33" customHeight="1" x14ac:dyDescent="0.2">
      <c r="A10" s="96" t="s">
        <v>9</v>
      </c>
      <c r="B10" s="258" t="s">
        <v>40</v>
      </c>
      <c r="C10" s="96"/>
      <c r="D10" s="96"/>
      <c r="E10" s="96"/>
      <c r="F10" s="96"/>
      <c r="G10" s="97"/>
      <c r="H10" s="96"/>
      <c r="I10" s="180"/>
      <c r="J10" s="180"/>
      <c r="K10" s="23"/>
      <c r="L10" s="13"/>
      <c r="M10" s="13"/>
      <c r="N10" s="14"/>
      <c r="O10" s="14"/>
      <c r="P10" s="14"/>
      <c r="Q10" s="15"/>
      <c r="R10" s="15"/>
      <c r="S10" s="15"/>
      <c r="T10" s="15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  <c r="DV10" s="16"/>
      <c r="DW10" s="16"/>
      <c r="DX10" s="16"/>
      <c r="DY10" s="16"/>
      <c r="DZ10" s="16"/>
      <c r="EA10" s="16"/>
      <c r="EB10" s="16"/>
      <c r="EC10" s="16"/>
      <c r="ED10" s="16"/>
      <c r="EE10" s="16"/>
      <c r="EF10" s="16"/>
      <c r="EG10" s="16"/>
      <c r="EH10" s="16"/>
      <c r="EI10" s="16"/>
      <c r="EJ10" s="16"/>
      <c r="EK10" s="16"/>
      <c r="EL10" s="16"/>
      <c r="EM10" s="16"/>
      <c r="EN10" s="16"/>
      <c r="EO10" s="16"/>
      <c r="EP10" s="16"/>
      <c r="EQ10" s="16"/>
      <c r="ER10" s="16"/>
      <c r="ES10" s="16"/>
      <c r="ET10" s="16"/>
      <c r="EU10" s="16"/>
      <c r="EV10" s="16"/>
      <c r="EW10" s="16"/>
      <c r="EX10" s="16"/>
      <c r="EY10" s="16"/>
      <c r="EZ10" s="16"/>
      <c r="FA10" s="16"/>
      <c r="FB10" s="16"/>
      <c r="FC10" s="16"/>
      <c r="FD10" s="16"/>
      <c r="FE10" s="16"/>
      <c r="FF10" s="16"/>
      <c r="FG10" s="16"/>
      <c r="FH10" s="16"/>
      <c r="FI10" s="16"/>
      <c r="FJ10" s="16"/>
      <c r="FK10" s="16"/>
      <c r="FL10" s="16"/>
      <c r="FM10" s="16"/>
      <c r="FN10" s="16"/>
      <c r="FO10" s="16"/>
      <c r="FP10" s="16"/>
      <c r="FQ10" s="16"/>
      <c r="FR10" s="16"/>
      <c r="FS10" s="16"/>
      <c r="FT10" s="16"/>
      <c r="FU10" s="16"/>
      <c r="FV10" s="16"/>
      <c r="FW10" s="16"/>
      <c r="FX10" s="16"/>
      <c r="FY10" s="16"/>
      <c r="FZ10" s="16"/>
      <c r="GA10" s="16"/>
      <c r="GB10" s="16"/>
      <c r="GC10" s="16"/>
      <c r="GD10" s="16"/>
      <c r="GE10" s="16"/>
      <c r="GF10" s="16"/>
      <c r="GG10" s="16"/>
      <c r="GH10" s="16"/>
      <c r="GI10" s="16"/>
      <c r="GJ10" s="16"/>
      <c r="GK10" s="16"/>
      <c r="GL10" s="16"/>
      <c r="GM10" s="16"/>
      <c r="GN10" s="16"/>
      <c r="GO10" s="16"/>
      <c r="GP10" s="16"/>
      <c r="GQ10" s="16"/>
      <c r="GR10" s="16"/>
      <c r="GS10" s="16"/>
      <c r="GT10" s="16"/>
      <c r="GU10" s="16"/>
      <c r="GV10" s="16"/>
      <c r="GW10" s="16"/>
      <c r="GX10" s="16"/>
      <c r="GY10" s="16"/>
      <c r="GZ10" s="16"/>
      <c r="HA10" s="16"/>
      <c r="HB10" s="16"/>
      <c r="HC10" s="16"/>
      <c r="HD10" s="16"/>
      <c r="HE10" s="16"/>
      <c r="HF10" s="16"/>
      <c r="HG10" s="16"/>
      <c r="HH10" s="16"/>
      <c r="HI10" s="16"/>
      <c r="HJ10" s="16"/>
      <c r="HK10" s="16"/>
      <c r="HL10" s="16"/>
      <c r="HM10" s="16"/>
      <c r="HN10" s="16"/>
      <c r="HO10" s="16"/>
      <c r="HP10" s="16"/>
      <c r="HQ10" s="16"/>
      <c r="HR10" s="16"/>
      <c r="HS10" s="16"/>
      <c r="HT10" s="16"/>
      <c r="HU10" s="16"/>
      <c r="HV10" s="16"/>
      <c r="HW10" s="16"/>
      <c r="HX10" s="16"/>
      <c r="HY10" s="16"/>
      <c r="HZ10" s="16"/>
      <c r="IA10" s="16"/>
      <c r="IB10" s="16"/>
      <c r="IC10" s="16"/>
      <c r="ID10" s="16"/>
      <c r="IE10" s="16"/>
      <c r="IF10" s="16"/>
      <c r="IG10" s="16"/>
      <c r="IH10" s="16"/>
      <c r="II10" s="16"/>
      <c r="IJ10" s="16"/>
      <c r="IK10" s="16"/>
      <c r="IL10" s="16"/>
      <c r="IM10" s="16"/>
      <c r="IN10" s="16"/>
      <c r="IO10" s="16"/>
      <c r="IP10" s="16"/>
      <c r="IQ10" s="16"/>
      <c r="IR10" s="16"/>
      <c r="IS10" s="16"/>
      <c r="IT10" s="16"/>
      <c r="IU10" s="16"/>
    </row>
    <row r="11" spans="1:255" ht="31.5" x14ac:dyDescent="0.2">
      <c r="A11" s="324">
        <v>1</v>
      </c>
      <c r="B11" s="104" t="s">
        <v>409</v>
      </c>
      <c r="C11" s="323" t="s">
        <v>327</v>
      </c>
      <c r="D11" s="324" t="s">
        <v>41</v>
      </c>
      <c r="E11" s="324"/>
      <c r="F11" s="324"/>
      <c r="G11" s="326">
        <f>E11*F11</f>
        <v>0</v>
      </c>
      <c r="H11" s="325" t="s">
        <v>410</v>
      </c>
      <c r="I11" s="181">
        <v>2</v>
      </c>
      <c r="J11" s="181"/>
      <c r="K11" s="24"/>
      <c r="L11" s="18"/>
      <c r="M11" s="18"/>
      <c r="N11" s="4"/>
      <c r="O11" s="4"/>
      <c r="P11" s="4"/>
      <c r="Q11" s="5"/>
      <c r="R11" s="5"/>
      <c r="S11" s="5"/>
      <c r="T11" s="5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6"/>
      <c r="HH11" s="6"/>
      <c r="HI11" s="6"/>
      <c r="HJ11" s="6"/>
      <c r="HK11" s="6"/>
      <c r="HL11" s="6"/>
      <c r="HM11" s="6"/>
      <c r="HN11" s="6"/>
      <c r="HO11" s="6"/>
      <c r="HP11" s="6"/>
      <c r="HQ11" s="6"/>
      <c r="HR11" s="6"/>
      <c r="HS11" s="6"/>
      <c r="HT11" s="6"/>
      <c r="HU11" s="6"/>
      <c r="HV11" s="6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6"/>
      <c r="IK11" s="6"/>
      <c r="IL11" s="6"/>
      <c r="IM11" s="6"/>
      <c r="IN11" s="6"/>
      <c r="IO11" s="6"/>
      <c r="IP11" s="6"/>
      <c r="IQ11" s="6"/>
      <c r="IR11" s="6"/>
      <c r="IS11" s="6"/>
      <c r="IT11" s="6"/>
      <c r="IU11" s="6"/>
    </row>
    <row r="12" spans="1:255" ht="48" customHeight="1" x14ac:dyDescent="0.2">
      <c r="A12" s="324"/>
      <c r="B12" s="269" t="s">
        <v>409</v>
      </c>
      <c r="C12" s="323"/>
      <c r="D12" s="324"/>
      <c r="E12" s="324"/>
      <c r="F12" s="324"/>
      <c r="G12" s="326"/>
      <c r="H12" s="325"/>
      <c r="I12" s="181">
        <v>2</v>
      </c>
      <c r="J12" s="181"/>
      <c r="K12" s="24"/>
      <c r="L12" s="18"/>
      <c r="M12" s="18"/>
      <c r="N12" s="4"/>
      <c r="O12" s="4"/>
      <c r="P12" s="4"/>
      <c r="Q12" s="5"/>
      <c r="R12" s="5"/>
      <c r="S12" s="5"/>
      <c r="T12" s="5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/>
      <c r="GT12" s="6"/>
      <c r="GU12" s="6"/>
      <c r="GV12" s="6"/>
      <c r="GW12" s="6"/>
      <c r="GX12" s="6"/>
      <c r="GY12" s="6"/>
      <c r="GZ12" s="6"/>
      <c r="HA12" s="6"/>
      <c r="HB12" s="6"/>
      <c r="HC12" s="6"/>
      <c r="HD12" s="6"/>
      <c r="HE12" s="6"/>
      <c r="HF12" s="6"/>
      <c r="HG12" s="6"/>
      <c r="HH12" s="6"/>
      <c r="HI12" s="6"/>
      <c r="HJ12" s="6"/>
      <c r="HK12" s="6"/>
      <c r="HL12" s="6"/>
      <c r="HM12" s="6"/>
      <c r="HN12" s="6"/>
      <c r="HO12" s="6"/>
      <c r="HP12" s="6"/>
      <c r="HQ12" s="6"/>
      <c r="HR12" s="6"/>
      <c r="HS12" s="6"/>
      <c r="HT12" s="6"/>
      <c r="HU12" s="6"/>
      <c r="HV12" s="6"/>
      <c r="HW12" s="6"/>
      <c r="HX12" s="6"/>
      <c r="HY12" s="6"/>
      <c r="HZ12" s="6"/>
      <c r="IA12" s="6"/>
      <c r="IB12" s="6"/>
      <c r="IC12" s="6"/>
      <c r="ID12" s="6"/>
      <c r="IE12" s="6"/>
      <c r="IF12" s="6"/>
      <c r="IG12" s="6"/>
      <c r="IH12" s="6"/>
      <c r="II12" s="6"/>
      <c r="IJ12" s="6"/>
      <c r="IK12" s="6"/>
      <c r="IL12" s="6"/>
      <c r="IM12" s="6"/>
      <c r="IN12" s="6"/>
      <c r="IO12" s="6"/>
      <c r="IP12" s="6"/>
      <c r="IQ12" s="6"/>
      <c r="IR12" s="6"/>
      <c r="IS12" s="6"/>
      <c r="IT12" s="6"/>
      <c r="IU12" s="6"/>
    </row>
    <row r="13" spans="1:255" ht="31.5" x14ac:dyDescent="0.2">
      <c r="A13" s="324"/>
      <c r="B13" s="269" t="s">
        <v>409</v>
      </c>
      <c r="C13" s="323"/>
      <c r="D13" s="324"/>
      <c r="E13" s="324"/>
      <c r="F13" s="324"/>
      <c r="G13" s="326"/>
      <c r="H13" s="325"/>
      <c r="I13" s="181">
        <v>3</v>
      </c>
      <c r="J13" s="181"/>
      <c r="K13" s="24"/>
      <c r="L13" s="18"/>
      <c r="M13" s="18"/>
      <c r="N13" s="165"/>
      <c r="O13" s="165"/>
      <c r="P13" s="165"/>
      <c r="Q13" s="5"/>
      <c r="R13" s="5"/>
      <c r="S13" s="5"/>
      <c r="T13" s="5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  <c r="HF13" s="6"/>
      <c r="HG13" s="6"/>
      <c r="HH13" s="6"/>
      <c r="HI13" s="6"/>
      <c r="HJ13" s="6"/>
      <c r="HK13" s="6"/>
      <c r="HL13" s="6"/>
      <c r="HM13" s="6"/>
      <c r="HN13" s="6"/>
      <c r="HO13" s="6"/>
      <c r="HP13" s="6"/>
      <c r="HQ13" s="6"/>
      <c r="HR13" s="6"/>
      <c r="HS13" s="6"/>
      <c r="HT13" s="6"/>
      <c r="HU13" s="6"/>
      <c r="HV13" s="6"/>
      <c r="HW13" s="6"/>
      <c r="HX13" s="6"/>
      <c r="HY13" s="6"/>
      <c r="HZ13" s="6"/>
      <c r="IA13" s="6"/>
      <c r="IB13" s="6"/>
      <c r="IC13" s="6"/>
      <c r="ID13" s="6"/>
      <c r="IE13" s="6"/>
      <c r="IF13" s="6"/>
      <c r="IG13" s="6"/>
      <c r="IH13" s="6"/>
      <c r="II13" s="6"/>
      <c r="IJ13" s="6"/>
      <c r="IK13" s="6"/>
      <c r="IL13" s="6"/>
      <c r="IM13" s="6"/>
      <c r="IN13" s="6"/>
      <c r="IO13" s="6"/>
      <c r="IP13" s="6"/>
      <c r="IQ13" s="6"/>
      <c r="IR13" s="6"/>
      <c r="IS13" s="6"/>
      <c r="IT13" s="6"/>
      <c r="IU13" s="6"/>
    </row>
    <row r="14" spans="1:255" ht="48" customHeight="1" x14ac:dyDescent="0.2">
      <c r="A14" s="324"/>
      <c r="B14" s="269" t="s">
        <v>409</v>
      </c>
      <c r="C14" s="323"/>
      <c r="D14" s="324"/>
      <c r="E14" s="324"/>
      <c r="F14" s="324"/>
      <c r="G14" s="326"/>
      <c r="H14" s="325"/>
      <c r="I14" s="181">
        <v>1</v>
      </c>
      <c r="J14" s="181"/>
      <c r="K14" s="24"/>
      <c r="L14" s="18"/>
      <c r="M14" s="18"/>
      <c r="N14" s="165"/>
      <c r="O14" s="165"/>
      <c r="P14" s="165"/>
      <c r="Q14" s="5"/>
      <c r="R14" s="5"/>
      <c r="S14" s="5"/>
      <c r="T14" s="5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  <c r="HH14" s="6"/>
      <c r="HI14" s="6"/>
      <c r="HJ14" s="6"/>
      <c r="HK14" s="6"/>
      <c r="HL14" s="6"/>
      <c r="HM14" s="6"/>
      <c r="HN14" s="6"/>
      <c r="HO14" s="6"/>
      <c r="HP14" s="6"/>
      <c r="HQ14" s="6"/>
      <c r="HR14" s="6"/>
      <c r="HS14" s="6"/>
      <c r="HT14" s="6"/>
      <c r="HU14" s="6"/>
      <c r="HV14" s="6"/>
      <c r="HW14" s="6"/>
      <c r="HX14" s="6"/>
      <c r="HY14" s="6"/>
      <c r="HZ14" s="6"/>
      <c r="IA14" s="6"/>
      <c r="IB14" s="6"/>
      <c r="IC14" s="6"/>
      <c r="ID14" s="6"/>
      <c r="IE14" s="6"/>
      <c r="IF14" s="6"/>
      <c r="IG14" s="6"/>
      <c r="IH14" s="6"/>
      <c r="II14" s="6"/>
      <c r="IJ14" s="6"/>
      <c r="IK14" s="6"/>
      <c r="IL14" s="6"/>
      <c r="IM14" s="6"/>
      <c r="IN14" s="6"/>
      <c r="IO14" s="6"/>
      <c r="IP14" s="6"/>
      <c r="IQ14" s="6"/>
      <c r="IR14" s="6"/>
      <c r="IS14" s="6"/>
      <c r="IT14" s="6"/>
      <c r="IU14" s="6"/>
    </row>
    <row r="15" spans="1:255" ht="31.5" x14ac:dyDescent="0.2">
      <c r="A15" s="354">
        <v>2</v>
      </c>
      <c r="B15" s="269" t="s">
        <v>409</v>
      </c>
      <c r="C15" s="357" t="s">
        <v>336</v>
      </c>
      <c r="D15" s="354" t="s">
        <v>41</v>
      </c>
      <c r="E15" s="354"/>
      <c r="F15" s="354"/>
      <c r="G15" s="351">
        <f>E15*F15</f>
        <v>0</v>
      </c>
      <c r="H15" s="348" t="s">
        <v>411</v>
      </c>
      <c r="I15" s="181">
        <v>3</v>
      </c>
      <c r="J15" s="181"/>
      <c r="K15" s="24"/>
      <c r="L15" s="18"/>
      <c r="M15" s="18"/>
      <c r="N15" s="190"/>
      <c r="O15" s="190"/>
      <c r="P15" s="190"/>
      <c r="Q15" s="5"/>
      <c r="R15" s="5"/>
      <c r="S15" s="5"/>
      <c r="T15" s="5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6"/>
      <c r="HJ15" s="6"/>
      <c r="HK15" s="6"/>
      <c r="HL15" s="6"/>
      <c r="HM15" s="6"/>
      <c r="HN15" s="6"/>
      <c r="HO15" s="6"/>
      <c r="HP15" s="6"/>
      <c r="HQ15" s="6"/>
      <c r="HR15" s="6"/>
      <c r="HS15" s="6"/>
      <c r="HT15" s="6"/>
      <c r="HU15" s="6"/>
      <c r="HV15" s="6"/>
      <c r="HW15" s="6"/>
      <c r="HX15" s="6"/>
      <c r="HY15" s="6"/>
      <c r="HZ15" s="6"/>
      <c r="IA15" s="6"/>
      <c r="IB15" s="6"/>
      <c r="IC15" s="6"/>
      <c r="ID15" s="6"/>
      <c r="IE15" s="6"/>
      <c r="IF15" s="6"/>
      <c r="IG15" s="6"/>
      <c r="IH15" s="6"/>
      <c r="II15" s="6"/>
      <c r="IJ15" s="6"/>
      <c r="IK15" s="6"/>
      <c r="IL15" s="6"/>
      <c r="IM15" s="6"/>
      <c r="IN15" s="6"/>
      <c r="IO15" s="6"/>
      <c r="IP15" s="6"/>
      <c r="IQ15" s="6"/>
      <c r="IR15" s="6"/>
      <c r="IS15" s="6"/>
      <c r="IT15" s="6"/>
      <c r="IU15" s="6"/>
    </row>
    <row r="16" spans="1:255" ht="31.5" x14ac:dyDescent="0.2">
      <c r="A16" s="355"/>
      <c r="B16" s="269" t="s">
        <v>409</v>
      </c>
      <c r="C16" s="358"/>
      <c r="D16" s="355"/>
      <c r="E16" s="355"/>
      <c r="F16" s="355"/>
      <c r="G16" s="352"/>
      <c r="H16" s="349"/>
      <c r="I16" s="181">
        <v>3</v>
      </c>
      <c r="J16" s="181"/>
      <c r="K16" s="24"/>
      <c r="L16" s="18"/>
      <c r="M16" s="18"/>
      <c r="N16" s="190"/>
      <c r="O16" s="190"/>
      <c r="P16" s="190"/>
      <c r="Q16" s="5"/>
      <c r="R16" s="5"/>
      <c r="S16" s="5"/>
      <c r="T16" s="5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  <c r="HH16" s="6"/>
      <c r="HI16" s="6"/>
      <c r="HJ16" s="6"/>
      <c r="HK16" s="6"/>
      <c r="HL16" s="6"/>
      <c r="HM16" s="6"/>
      <c r="HN16" s="6"/>
      <c r="HO16" s="6"/>
      <c r="HP16" s="6"/>
      <c r="HQ16" s="6"/>
      <c r="HR16" s="6"/>
      <c r="HS16" s="6"/>
      <c r="HT16" s="6"/>
      <c r="HU16" s="6"/>
      <c r="HV16" s="6"/>
      <c r="HW16" s="6"/>
      <c r="HX16" s="6"/>
      <c r="HY16" s="6"/>
      <c r="HZ16" s="6"/>
      <c r="IA16" s="6"/>
      <c r="IB16" s="6"/>
      <c r="IC16" s="6"/>
      <c r="ID16" s="6"/>
      <c r="IE16" s="6"/>
      <c r="IF16" s="6"/>
      <c r="IG16" s="6"/>
      <c r="IH16" s="6"/>
      <c r="II16" s="6"/>
      <c r="IJ16" s="6"/>
      <c r="IK16" s="6"/>
      <c r="IL16" s="6"/>
      <c r="IM16" s="6"/>
      <c r="IN16" s="6"/>
      <c r="IO16" s="6"/>
      <c r="IP16" s="6"/>
      <c r="IQ16" s="6"/>
      <c r="IR16" s="6"/>
      <c r="IS16" s="6"/>
      <c r="IT16" s="6"/>
      <c r="IU16" s="6"/>
    </row>
    <row r="17" spans="1:255" ht="31.5" x14ac:dyDescent="0.2">
      <c r="A17" s="355"/>
      <c r="B17" s="269" t="s">
        <v>409</v>
      </c>
      <c r="C17" s="358"/>
      <c r="D17" s="355"/>
      <c r="E17" s="355"/>
      <c r="F17" s="355"/>
      <c r="G17" s="352"/>
      <c r="H17" s="349"/>
      <c r="I17" s="181">
        <v>1</v>
      </c>
      <c r="J17" s="181"/>
      <c r="K17" s="24"/>
      <c r="L17" s="18"/>
      <c r="M17" s="18"/>
      <c r="N17" s="190"/>
      <c r="O17" s="190"/>
      <c r="P17" s="190"/>
      <c r="Q17" s="5"/>
      <c r="R17" s="5"/>
      <c r="S17" s="5"/>
      <c r="T17" s="5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  <c r="FD17" s="6"/>
      <c r="FE17" s="6"/>
      <c r="FF17" s="6"/>
      <c r="FG17" s="6"/>
      <c r="FH17" s="6"/>
      <c r="FI17" s="6"/>
      <c r="FJ17" s="6"/>
      <c r="FK17" s="6"/>
      <c r="FL17" s="6"/>
      <c r="FM17" s="6"/>
      <c r="FN17" s="6"/>
      <c r="FO17" s="6"/>
      <c r="FP17" s="6"/>
      <c r="FQ17" s="6"/>
      <c r="FR17" s="6"/>
      <c r="FS17" s="6"/>
      <c r="FT17" s="6"/>
      <c r="FU17" s="6"/>
      <c r="FV17" s="6"/>
      <c r="FW17" s="6"/>
      <c r="FX17" s="6"/>
      <c r="FY17" s="6"/>
      <c r="FZ17" s="6"/>
      <c r="GA17" s="6"/>
      <c r="GB17" s="6"/>
      <c r="GC17" s="6"/>
      <c r="GD17" s="6"/>
      <c r="GE17" s="6"/>
      <c r="GF17" s="6"/>
      <c r="GG17" s="6"/>
      <c r="GH17" s="6"/>
      <c r="GI17" s="6"/>
      <c r="GJ17" s="6"/>
      <c r="GK17" s="6"/>
      <c r="GL17" s="6"/>
      <c r="GM17" s="6"/>
      <c r="GN17" s="6"/>
      <c r="GO17" s="6"/>
      <c r="GP17" s="6"/>
      <c r="GQ17" s="6"/>
      <c r="GR17" s="6"/>
      <c r="GS17" s="6"/>
      <c r="GT17" s="6"/>
      <c r="GU17" s="6"/>
      <c r="GV17" s="6"/>
      <c r="GW17" s="6"/>
      <c r="GX17" s="6"/>
      <c r="GY17" s="6"/>
      <c r="GZ17" s="6"/>
      <c r="HA17" s="6"/>
      <c r="HB17" s="6"/>
      <c r="HC17" s="6"/>
      <c r="HD17" s="6"/>
      <c r="HE17" s="6"/>
      <c r="HF17" s="6"/>
      <c r="HG17" s="6"/>
      <c r="HH17" s="6"/>
      <c r="HI17" s="6"/>
      <c r="HJ17" s="6"/>
      <c r="HK17" s="6"/>
      <c r="HL17" s="6"/>
      <c r="HM17" s="6"/>
      <c r="HN17" s="6"/>
      <c r="HO17" s="6"/>
      <c r="HP17" s="6"/>
      <c r="HQ17" s="6"/>
      <c r="HR17" s="6"/>
      <c r="HS17" s="6"/>
      <c r="HT17" s="6"/>
      <c r="HU17" s="6"/>
      <c r="HV17" s="6"/>
      <c r="HW17" s="6"/>
      <c r="HX17" s="6"/>
      <c r="HY17" s="6"/>
      <c r="HZ17" s="6"/>
      <c r="IA17" s="6"/>
      <c r="IB17" s="6"/>
      <c r="IC17" s="6"/>
      <c r="ID17" s="6"/>
      <c r="IE17" s="6"/>
      <c r="IF17" s="6"/>
      <c r="IG17" s="6"/>
      <c r="IH17" s="6"/>
      <c r="II17" s="6"/>
      <c r="IJ17" s="6"/>
      <c r="IK17" s="6"/>
      <c r="IL17" s="6"/>
      <c r="IM17" s="6"/>
      <c r="IN17" s="6"/>
      <c r="IO17" s="6"/>
      <c r="IP17" s="6"/>
      <c r="IQ17" s="6"/>
      <c r="IR17" s="6"/>
      <c r="IS17" s="6"/>
      <c r="IT17" s="6"/>
      <c r="IU17" s="6"/>
    </row>
    <row r="18" spans="1:255" ht="31.5" x14ac:dyDescent="0.2">
      <c r="A18" s="356"/>
      <c r="B18" s="269" t="s">
        <v>409</v>
      </c>
      <c r="C18" s="359"/>
      <c r="D18" s="356"/>
      <c r="E18" s="356"/>
      <c r="F18" s="356"/>
      <c r="G18" s="353"/>
      <c r="H18" s="350"/>
      <c r="I18" s="181">
        <v>2</v>
      </c>
      <c r="J18" s="181"/>
      <c r="K18" s="24"/>
      <c r="L18" s="18"/>
      <c r="M18" s="18"/>
      <c r="N18" s="190"/>
      <c r="O18" s="190"/>
      <c r="P18" s="190"/>
      <c r="Q18" s="5"/>
      <c r="R18" s="5"/>
      <c r="S18" s="5"/>
      <c r="T18" s="5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/>
      <c r="GS18" s="6"/>
      <c r="GT18" s="6"/>
      <c r="GU18" s="6"/>
      <c r="GV18" s="6"/>
      <c r="GW18" s="6"/>
      <c r="GX18" s="6"/>
      <c r="GY18" s="6"/>
      <c r="GZ18" s="6"/>
      <c r="HA18" s="6"/>
      <c r="HB18" s="6"/>
      <c r="HC18" s="6"/>
      <c r="HD18" s="6"/>
      <c r="HE18" s="6"/>
      <c r="HF18" s="6"/>
      <c r="HG18" s="6"/>
      <c r="HH18" s="6"/>
      <c r="HI18" s="6"/>
      <c r="HJ18" s="6"/>
      <c r="HK18" s="6"/>
      <c r="HL18" s="6"/>
      <c r="HM18" s="6"/>
      <c r="HN18" s="6"/>
      <c r="HO18" s="6"/>
      <c r="HP18" s="6"/>
      <c r="HQ18" s="6"/>
      <c r="HR18" s="6"/>
      <c r="HS18" s="6"/>
      <c r="HT18" s="6"/>
      <c r="HU18" s="6"/>
      <c r="HV18" s="6"/>
      <c r="HW18" s="6"/>
      <c r="HX18" s="6"/>
      <c r="HY18" s="6"/>
      <c r="HZ18" s="6"/>
      <c r="IA18" s="6"/>
      <c r="IB18" s="6"/>
      <c r="IC18" s="6"/>
      <c r="ID18" s="6"/>
      <c r="IE18" s="6"/>
      <c r="IF18" s="6"/>
      <c r="IG18" s="6"/>
      <c r="IH18" s="6"/>
      <c r="II18" s="6"/>
      <c r="IJ18" s="6"/>
      <c r="IK18" s="6"/>
      <c r="IL18" s="6"/>
      <c r="IM18" s="6"/>
      <c r="IN18" s="6"/>
      <c r="IO18" s="6"/>
      <c r="IP18" s="6"/>
      <c r="IQ18" s="6"/>
      <c r="IR18" s="6"/>
      <c r="IS18" s="6"/>
      <c r="IT18" s="6"/>
      <c r="IU18" s="6"/>
    </row>
    <row r="19" spans="1:255" s="17" customFormat="1" ht="15.75" x14ac:dyDescent="0.2">
      <c r="A19" s="258"/>
      <c r="B19" s="258" t="s">
        <v>364</v>
      </c>
      <c r="C19" s="96"/>
      <c r="D19" s="96"/>
      <c r="E19" s="96"/>
      <c r="F19" s="96"/>
      <c r="G19" s="203"/>
      <c r="H19" s="105"/>
      <c r="I19" s="180">
        <f>SUM(I11:I18)</f>
        <v>17</v>
      </c>
      <c r="J19" s="180"/>
      <c r="K19" s="23"/>
      <c r="L19" s="13"/>
      <c r="M19" s="13"/>
      <c r="N19" s="14"/>
      <c r="O19" s="14"/>
      <c r="P19" s="14"/>
      <c r="Q19" s="15"/>
      <c r="R19" s="15"/>
      <c r="S19" s="15"/>
      <c r="T19" s="15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6"/>
      <c r="EB19" s="16"/>
      <c r="EC19" s="16"/>
      <c r="ED19" s="16"/>
      <c r="EE19" s="16"/>
      <c r="EF19" s="16"/>
      <c r="EG19" s="16"/>
      <c r="EH19" s="16"/>
      <c r="EI19" s="16"/>
      <c r="EJ19" s="16"/>
      <c r="EK19" s="16"/>
      <c r="EL19" s="16"/>
      <c r="EM19" s="16"/>
      <c r="EN19" s="16"/>
      <c r="EO19" s="16"/>
      <c r="EP19" s="16"/>
      <c r="EQ19" s="16"/>
      <c r="ER19" s="16"/>
      <c r="ES19" s="16"/>
      <c r="ET19" s="16"/>
      <c r="EU19" s="16"/>
      <c r="EV19" s="16"/>
      <c r="EW19" s="16"/>
      <c r="EX19" s="16"/>
      <c r="EY19" s="16"/>
      <c r="EZ19" s="16"/>
      <c r="FA19" s="16"/>
      <c r="FB19" s="16"/>
      <c r="FC19" s="16"/>
      <c r="FD19" s="16"/>
      <c r="FE19" s="16"/>
      <c r="FF19" s="16"/>
      <c r="FG19" s="16"/>
      <c r="FH19" s="16"/>
      <c r="FI19" s="16"/>
      <c r="FJ19" s="16"/>
      <c r="FK19" s="16"/>
      <c r="FL19" s="16"/>
      <c r="FM19" s="16"/>
      <c r="FN19" s="16"/>
      <c r="FO19" s="16"/>
      <c r="FP19" s="16"/>
      <c r="FQ19" s="16"/>
      <c r="FR19" s="16"/>
      <c r="FS19" s="16"/>
      <c r="FT19" s="16"/>
      <c r="FU19" s="16"/>
      <c r="FV19" s="16"/>
      <c r="FW19" s="16"/>
      <c r="FX19" s="16"/>
      <c r="FY19" s="16"/>
      <c r="FZ19" s="16"/>
      <c r="GA19" s="16"/>
      <c r="GB19" s="16"/>
      <c r="GC19" s="16"/>
      <c r="GD19" s="16"/>
      <c r="GE19" s="16"/>
      <c r="GF19" s="16"/>
      <c r="GG19" s="16"/>
      <c r="GH19" s="16"/>
      <c r="GI19" s="16"/>
      <c r="GJ19" s="16"/>
      <c r="GK19" s="16"/>
      <c r="GL19" s="16"/>
      <c r="GM19" s="16"/>
      <c r="GN19" s="16"/>
      <c r="GO19" s="16"/>
      <c r="GP19" s="16"/>
      <c r="GQ19" s="16"/>
      <c r="GR19" s="16"/>
      <c r="GS19" s="16"/>
      <c r="GT19" s="16"/>
      <c r="GU19" s="16"/>
      <c r="GV19" s="16"/>
      <c r="GW19" s="16"/>
      <c r="GX19" s="16"/>
      <c r="GY19" s="16"/>
      <c r="GZ19" s="16"/>
      <c r="HA19" s="16"/>
      <c r="HB19" s="16"/>
      <c r="HC19" s="16"/>
      <c r="HD19" s="16"/>
      <c r="HE19" s="16"/>
      <c r="HF19" s="16"/>
      <c r="HG19" s="16"/>
      <c r="HH19" s="16"/>
      <c r="HI19" s="16"/>
      <c r="HJ19" s="16"/>
      <c r="HK19" s="16"/>
      <c r="HL19" s="16"/>
      <c r="HM19" s="16"/>
      <c r="HN19" s="16"/>
      <c r="HO19" s="16"/>
      <c r="HP19" s="16"/>
      <c r="HQ19" s="16"/>
      <c r="HR19" s="16"/>
      <c r="HS19" s="16"/>
      <c r="HT19" s="16"/>
      <c r="HU19" s="16"/>
      <c r="HV19" s="16"/>
      <c r="HW19" s="16"/>
      <c r="HX19" s="16"/>
      <c r="HY19" s="16"/>
      <c r="HZ19" s="16"/>
      <c r="IA19" s="16"/>
      <c r="IB19" s="16"/>
      <c r="IC19" s="16"/>
      <c r="ID19" s="16"/>
      <c r="IE19" s="16"/>
      <c r="IF19" s="16"/>
      <c r="IG19" s="16"/>
      <c r="IH19" s="16"/>
      <c r="II19" s="16"/>
      <c r="IJ19" s="16"/>
      <c r="IK19" s="16"/>
      <c r="IL19" s="16"/>
      <c r="IM19" s="16"/>
      <c r="IN19" s="16"/>
      <c r="IO19" s="16"/>
      <c r="IP19" s="16"/>
      <c r="IQ19" s="16"/>
      <c r="IR19" s="16"/>
      <c r="IS19" s="16"/>
      <c r="IT19" s="16"/>
      <c r="IU19" s="16"/>
    </row>
    <row r="20" spans="1:255" s="17" customFormat="1" ht="24.75" customHeight="1" x14ac:dyDescent="0.2">
      <c r="A20" s="96"/>
      <c r="B20" s="137" t="s">
        <v>11</v>
      </c>
      <c r="C20" s="96"/>
      <c r="D20" s="96"/>
      <c r="E20" s="96"/>
      <c r="F20" s="96"/>
      <c r="G20" s="203">
        <f>SUM(G11:G18)</f>
        <v>0</v>
      </c>
      <c r="H20" s="96"/>
      <c r="I20" s="180"/>
      <c r="J20" s="180"/>
      <c r="K20" s="23"/>
      <c r="L20" s="13"/>
      <c r="M20" s="13"/>
      <c r="N20" s="14"/>
      <c r="O20" s="14"/>
      <c r="P20" s="14"/>
      <c r="Q20" s="15"/>
      <c r="R20" s="15"/>
      <c r="S20" s="15"/>
      <c r="T20" s="15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6"/>
      <c r="DC20" s="16"/>
      <c r="DD20" s="16"/>
      <c r="DE20" s="16"/>
      <c r="DF20" s="16"/>
      <c r="DG20" s="16"/>
      <c r="DH20" s="16"/>
      <c r="DI20" s="16"/>
      <c r="DJ20" s="16"/>
      <c r="DK20" s="16"/>
      <c r="DL20" s="16"/>
      <c r="DM20" s="16"/>
      <c r="DN20" s="16"/>
      <c r="DO20" s="16"/>
      <c r="DP20" s="16"/>
      <c r="DQ20" s="16"/>
      <c r="DR20" s="16"/>
      <c r="DS20" s="16"/>
      <c r="DT20" s="16"/>
      <c r="DU20" s="16"/>
      <c r="DV20" s="16"/>
      <c r="DW20" s="16"/>
      <c r="DX20" s="16"/>
      <c r="DY20" s="16"/>
      <c r="DZ20" s="16"/>
      <c r="EA20" s="16"/>
      <c r="EB20" s="16"/>
      <c r="EC20" s="16"/>
      <c r="ED20" s="16"/>
      <c r="EE20" s="16"/>
      <c r="EF20" s="16"/>
      <c r="EG20" s="16"/>
      <c r="EH20" s="16"/>
      <c r="EI20" s="16"/>
      <c r="EJ20" s="16"/>
      <c r="EK20" s="16"/>
      <c r="EL20" s="16"/>
      <c r="EM20" s="16"/>
      <c r="EN20" s="16"/>
      <c r="EO20" s="16"/>
      <c r="EP20" s="16"/>
      <c r="EQ20" s="16"/>
      <c r="ER20" s="16"/>
      <c r="ES20" s="16"/>
      <c r="ET20" s="16"/>
      <c r="EU20" s="16"/>
      <c r="EV20" s="16"/>
      <c r="EW20" s="16"/>
      <c r="EX20" s="16"/>
      <c r="EY20" s="16"/>
      <c r="EZ20" s="16"/>
      <c r="FA20" s="16"/>
      <c r="FB20" s="16"/>
      <c r="FC20" s="16"/>
      <c r="FD20" s="16"/>
      <c r="FE20" s="16"/>
      <c r="FF20" s="16"/>
      <c r="FG20" s="16"/>
      <c r="FH20" s="16"/>
      <c r="FI20" s="16"/>
      <c r="FJ20" s="16"/>
      <c r="FK20" s="16"/>
      <c r="FL20" s="16"/>
      <c r="FM20" s="16"/>
      <c r="FN20" s="16"/>
      <c r="FO20" s="16"/>
      <c r="FP20" s="16"/>
      <c r="FQ20" s="16"/>
      <c r="FR20" s="16"/>
      <c r="FS20" s="16"/>
      <c r="FT20" s="16"/>
      <c r="FU20" s="16"/>
      <c r="FV20" s="16"/>
      <c r="FW20" s="16"/>
      <c r="FX20" s="16"/>
      <c r="FY20" s="16"/>
      <c r="FZ20" s="16"/>
      <c r="GA20" s="16"/>
      <c r="GB20" s="16"/>
      <c r="GC20" s="16"/>
      <c r="GD20" s="16"/>
      <c r="GE20" s="16"/>
      <c r="GF20" s="16"/>
      <c r="GG20" s="16"/>
      <c r="GH20" s="16"/>
      <c r="GI20" s="16"/>
      <c r="GJ20" s="16"/>
      <c r="GK20" s="16"/>
      <c r="GL20" s="16"/>
      <c r="GM20" s="16"/>
      <c r="GN20" s="16"/>
      <c r="GO20" s="16"/>
      <c r="GP20" s="16"/>
      <c r="GQ20" s="16"/>
      <c r="GR20" s="16"/>
      <c r="GS20" s="16"/>
      <c r="GT20" s="16"/>
      <c r="GU20" s="16"/>
      <c r="GV20" s="16"/>
      <c r="GW20" s="16"/>
      <c r="GX20" s="16"/>
      <c r="GY20" s="16"/>
      <c r="GZ20" s="16"/>
      <c r="HA20" s="16"/>
      <c r="HB20" s="16"/>
      <c r="HC20" s="16"/>
      <c r="HD20" s="16"/>
      <c r="HE20" s="16"/>
      <c r="HF20" s="16"/>
      <c r="HG20" s="16"/>
      <c r="HH20" s="16"/>
      <c r="HI20" s="16"/>
      <c r="HJ20" s="16"/>
      <c r="HK20" s="16"/>
      <c r="HL20" s="16"/>
      <c r="HM20" s="16"/>
      <c r="HN20" s="16"/>
      <c r="HO20" s="16"/>
      <c r="HP20" s="16"/>
      <c r="HQ20" s="16"/>
      <c r="HR20" s="16"/>
      <c r="HS20" s="16"/>
      <c r="HT20" s="16"/>
      <c r="HU20" s="16"/>
      <c r="HV20" s="16"/>
      <c r="HW20" s="16"/>
      <c r="HX20" s="16"/>
      <c r="HY20" s="16"/>
      <c r="HZ20" s="16"/>
      <c r="IA20" s="16"/>
      <c r="IB20" s="16"/>
      <c r="IC20" s="16"/>
      <c r="ID20" s="16"/>
      <c r="IE20" s="16"/>
      <c r="IF20" s="16"/>
      <c r="IG20" s="16"/>
      <c r="IH20" s="16"/>
      <c r="II20" s="16"/>
      <c r="IJ20" s="16"/>
      <c r="IK20" s="16"/>
      <c r="IL20" s="16"/>
      <c r="IM20" s="16"/>
      <c r="IN20" s="16"/>
      <c r="IO20" s="16"/>
      <c r="IP20" s="16"/>
      <c r="IQ20" s="16"/>
      <c r="IR20" s="16"/>
      <c r="IS20" s="16"/>
      <c r="IT20" s="16"/>
      <c r="IU20" s="16"/>
    </row>
    <row r="21" spans="1:255" s="213" customFormat="1" ht="15.75" x14ac:dyDescent="0.2">
      <c r="A21" s="214" t="s">
        <v>12</v>
      </c>
      <c r="B21" s="259" t="s">
        <v>42</v>
      </c>
      <c r="C21" s="101"/>
      <c r="D21" s="101"/>
      <c r="E21" s="101"/>
      <c r="F21" s="101"/>
      <c r="G21" s="103"/>
      <c r="H21" s="101"/>
      <c r="I21" s="208"/>
      <c r="J21" s="208"/>
      <c r="K21" s="209"/>
      <c r="L21" s="210"/>
      <c r="M21" s="210"/>
      <c r="N21" s="211"/>
      <c r="O21" s="211"/>
      <c r="P21" s="211"/>
      <c r="Q21" s="212"/>
      <c r="R21" s="212"/>
      <c r="S21" s="212"/>
      <c r="T21" s="212"/>
    </row>
    <row r="22" spans="1:255" ht="15.75" x14ac:dyDescent="0.2">
      <c r="A22" s="99"/>
      <c r="B22" s="104"/>
      <c r="C22" s="99"/>
      <c r="D22" s="99"/>
      <c r="E22" s="99"/>
      <c r="F22" s="99"/>
      <c r="G22" s="100"/>
      <c r="H22" s="106"/>
      <c r="I22" s="181"/>
      <c r="J22" s="181"/>
      <c r="K22" s="24"/>
      <c r="L22" s="18"/>
      <c r="M22" s="18"/>
      <c r="N22" s="197"/>
      <c r="O22" s="197"/>
      <c r="P22" s="197"/>
      <c r="Q22" s="5"/>
      <c r="R22" s="5"/>
      <c r="S22" s="5"/>
      <c r="T22" s="5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6"/>
      <c r="FJ22" s="6"/>
      <c r="FK22" s="6"/>
      <c r="FL22" s="6"/>
      <c r="FM22" s="6"/>
      <c r="FN22" s="6"/>
      <c r="FO22" s="6"/>
      <c r="FP22" s="6"/>
      <c r="FQ22" s="6"/>
      <c r="FR22" s="6"/>
      <c r="FS22" s="6"/>
      <c r="FT22" s="6"/>
      <c r="FU22" s="6"/>
      <c r="FV22" s="6"/>
      <c r="FW22" s="6"/>
      <c r="FX22" s="6"/>
      <c r="FY22" s="6"/>
      <c r="FZ22" s="6"/>
      <c r="GA22" s="6"/>
      <c r="GB22" s="6"/>
      <c r="GC22" s="6"/>
      <c r="GD22" s="6"/>
      <c r="GE22" s="6"/>
      <c r="GF22" s="6"/>
      <c r="GG22" s="6"/>
      <c r="GH22" s="6"/>
      <c r="GI22" s="6"/>
      <c r="GJ22" s="6"/>
      <c r="GK22" s="6"/>
      <c r="GL22" s="6"/>
      <c r="GM22" s="6"/>
      <c r="GN22" s="6"/>
      <c r="GO22" s="6"/>
      <c r="GP22" s="6"/>
      <c r="GQ22" s="6"/>
      <c r="GR22" s="6"/>
      <c r="GS22" s="6"/>
      <c r="GT22" s="6"/>
      <c r="GU22" s="6"/>
      <c r="GV22" s="6"/>
      <c r="GW22" s="6"/>
      <c r="GX22" s="6"/>
      <c r="GY22" s="6"/>
      <c r="GZ22" s="6"/>
      <c r="HA22" s="6"/>
      <c r="HB22" s="6"/>
      <c r="HC22" s="6"/>
      <c r="HD22" s="6"/>
      <c r="HE22" s="6"/>
      <c r="HF22" s="6"/>
      <c r="HG22" s="6"/>
      <c r="HH22" s="6"/>
      <c r="HI22" s="6"/>
      <c r="HJ22" s="6"/>
      <c r="HK22" s="6"/>
      <c r="HL22" s="6"/>
      <c r="HM22" s="6"/>
      <c r="HN22" s="6"/>
      <c r="HO22" s="6"/>
      <c r="HP22" s="6"/>
      <c r="HQ22" s="6"/>
      <c r="HR22" s="6"/>
      <c r="HS22" s="6"/>
      <c r="HT22" s="6"/>
      <c r="HU22" s="6"/>
      <c r="HV22" s="6"/>
      <c r="HW22" s="6"/>
      <c r="HX22" s="6"/>
      <c r="HY22" s="6"/>
      <c r="HZ22" s="6"/>
      <c r="IA22" s="6"/>
      <c r="IB22" s="6"/>
      <c r="IC22" s="6"/>
      <c r="ID22" s="6"/>
      <c r="IE22" s="6"/>
      <c r="IF22" s="6"/>
      <c r="IG22" s="6"/>
      <c r="IH22" s="6"/>
      <c r="II22" s="6"/>
      <c r="IJ22" s="6"/>
      <c r="IK22" s="6"/>
      <c r="IL22" s="6"/>
      <c r="IM22" s="6"/>
      <c r="IN22" s="6"/>
      <c r="IO22" s="6"/>
      <c r="IP22" s="6"/>
      <c r="IQ22" s="6"/>
      <c r="IR22" s="6"/>
      <c r="IS22" s="6"/>
      <c r="IT22" s="6"/>
      <c r="IU22" s="6"/>
    </row>
    <row r="23" spans="1:255" s="17" customFormat="1" ht="15.75" x14ac:dyDescent="0.2">
      <c r="A23" s="96"/>
      <c r="B23" s="137" t="s">
        <v>14</v>
      </c>
      <c r="C23" s="96"/>
      <c r="D23" s="96"/>
      <c r="E23" s="96"/>
      <c r="F23" s="96"/>
      <c r="G23" s="263">
        <v>0</v>
      </c>
      <c r="H23" s="96"/>
      <c r="I23" s="180"/>
      <c r="J23" s="180"/>
      <c r="K23" s="23"/>
      <c r="L23" s="13"/>
      <c r="M23" s="13"/>
      <c r="N23" s="14"/>
      <c r="O23" s="14"/>
      <c r="P23" s="14"/>
      <c r="Q23" s="15"/>
      <c r="R23" s="15"/>
      <c r="S23" s="15"/>
      <c r="T23" s="15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6"/>
      <c r="DC23" s="16"/>
      <c r="DD23" s="16"/>
      <c r="DE23" s="16"/>
      <c r="DF23" s="16"/>
      <c r="DG23" s="16"/>
      <c r="DH23" s="16"/>
      <c r="DI23" s="16"/>
      <c r="DJ23" s="16"/>
      <c r="DK23" s="16"/>
      <c r="DL23" s="16"/>
      <c r="DM23" s="16"/>
      <c r="DN23" s="16"/>
      <c r="DO23" s="16"/>
      <c r="DP23" s="16"/>
      <c r="DQ23" s="16"/>
      <c r="DR23" s="16"/>
      <c r="DS23" s="16"/>
      <c r="DT23" s="16"/>
      <c r="DU23" s="16"/>
      <c r="DV23" s="16"/>
      <c r="DW23" s="16"/>
      <c r="DX23" s="16"/>
      <c r="DY23" s="16"/>
      <c r="DZ23" s="16"/>
      <c r="EA23" s="16"/>
      <c r="EB23" s="16"/>
      <c r="EC23" s="16"/>
      <c r="ED23" s="16"/>
      <c r="EE23" s="16"/>
      <c r="EF23" s="16"/>
      <c r="EG23" s="16"/>
      <c r="EH23" s="16"/>
      <c r="EI23" s="16"/>
      <c r="EJ23" s="16"/>
      <c r="EK23" s="16"/>
      <c r="EL23" s="16"/>
      <c r="EM23" s="16"/>
      <c r="EN23" s="16"/>
      <c r="EO23" s="16"/>
      <c r="EP23" s="16"/>
      <c r="EQ23" s="16"/>
      <c r="ER23" s="16"/>
      <c r="ES23" s="16"/>
      <c r="ET23" s="16"/>
      <c r="EU23" s="16"/>
      <c r="EV23" s="16"/>
      <c r="EW23" s="16"/>
      <c r="EX23" s="16"/>
      <c r="EY23" s="16"/>
      <c r="EZ23" s="16"/>
      <c r="FA23" s="16"/>
      <c r="FB23" s="16"/>
      <c r="FC23" s="16"/>
      <c r="FD23" s="16"/>
      <c r="FE23" s="16"/>
      <c r="FF23" s="16"/>
      <c r="FG23" s="16"/>
      <c r="FH23" s="16"/>
      <c r="FI23" s="16"/>
      <c r="FJ23" s="16"/>
      <c r="FK23" s="16"/>
      <c r="FL23" s="16"/>
      <c r="FM23" s="16"/>
      <c r="FN23" s="16"/>
      <c r="FO23" s="16"/>
      <c r="FP23" s="16"/>
      <c r="FQ23" s="16"/>
      <c r="FR23" s="16"/>
      <c r="FS23" s="16"/>
      <c r="FT23" s="16"/>
      <c r="FU23" s="16"/>
      <c r="FV23" s="16"/>
      <c r="FW23" s="16"/>
      <c r="FX23" s="16"/>
      <c r="FY23" s="16"/>
      <c r="FZ23" s="16"/>
      <c r="GA23" s="16"/>
      <c r="GB23" s="16"/>
      <c r="GC23" s="16"/>
      <c r="GD23" s="16"/>
      <c r="GE23" s="16"/>
      <c r="GF23" s="16"/>
      <c r="GG23" s="16"/>
      <c r="GH23" s="16"/>
      <c r="GI23" s="16"/>
      <c r="GJ23" s="16"/>
      <c r="GK23" s="16"/>
      <c r="GL23" s="16"/>
      <c r="GM23" s="16"/>
      <c r="GN23" s="16"/>
      <c r="GO23" s="16"/>
      <c r="GP23" s="16"/>
      <c r="GQ23" s="16"/>
      <c r="GR23" s="16"/>
      <c r="GS23" s="16"/>
      <c r="GT23" s="16"/>
      <c r="GU23" s="16"/>
      <c r="GV23" s="16"/>
      <c r="GW23" s="16"/>
      <c r="GX23" s="16"/>
      <c r="GY23" s="16"/>
      <c r="GZ23" s="16"/>
      <c r="HA23" s="16"/>
      <c r="HB23" s="16"/>
      <c r="HC23" s="16"/>
      <c r="HD23" s="16"/>
      <c r="HE23" s="16"/>
      <c r="HF23" s="16"/>
      <c r="HG23" s="16"/>
      <c r="HH23" s="16"/>
      <c r="HI23" s="16"/>
      <c r="HJ23" s="16"/>
      <c r="HK23" s="16"/>
      <c r="HL23" s="16"/>
      <c r="HM23" s="16"/>
      <c r="HN23" s="16"/>
      <c r="HO23" s="16"/>
      <c r="HP23" s="16"/>
      <c r="HQ23" s="16"/>
      <c r="HR23" s="16"/>
      <c r="HS23" s="16"/>
      <c r="HT23" s="16"/>
      <c r="HU23" s="16"/>
      <c r="HV23" s="16"/>
      <c r="HW23" s="16"/>
      <c r="HX23" s="16"/>
      <c r="HY23" s="16"/>
      <c r="HZ23" s="16"/>
      <c r="IA23" s="16"/>
      <c r="IB23" s="16"/>
      <c r="IC23" s="16"/>
      <c r="ID23" s="16"/>
      <c r="IE23" s="16"/>
      <c r="IF23" s="16"/>
      <c r="IG23" s="16"/>
      <c r="IH23" s="16"/>
      <c r="II23" s="16"/>
      <c r="IJ23" s="16"/>
      <c r="IK23" s="16"/>
      <c r="IL23" s="16"/>
      <c r="IM23" s="16"/>
      <c r="IN23" s="16"/>
      <c r="IO23" s="16"/>
      <c r="IP23" s="16"/>
      <c r="IQ23" s="16"/>
      <c r="IR23" s="16"/>
      <c r="IS23" s="16"/>
      <c r="IT23" s="16"/>
      <c r="IU23" s="16"/>
    </row>
    <row r="24" spans="1:255" ht="49.5" customHeight="1" x14ac:dyDescent="0.2">
      <c r="A24" s="96" t="s">
        <v>15</v>
      </c>
      <c r="B24" s="258" t="s">
        <v>43</v>
      </c>
      <c r="C24" s="99"/>
      <c r="D24" s="99"/>
      <c r="E24" s="99"/>
      <c r="F24" s="99"/>
      <c r="G24" s="100"/>
      <c r="H24" s="99"/>
      <c r="I24" s="181"/>
      <c r="J24" s="181"/>
      <c r="K24" s="24"/>
      <c r="L24" s="18"/>
      <c r="M24" s="18"/>
      <c r="N24" s="4"/>
      <c r="O24" s="4"/>
      <c r="P24" s="4"/>
      <c r="Q24" s="5"/>
      <c r="R24" s="5"/>
      <c r="S24" s="5"/>
      <c r="T24" s="5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6"/>
      <c r="GK24" s="6"/>
      <c r="GL24" s="6"/>
      <c r="GM24" s="6"/>
      <c r="GN24" s="6"/>
      <c r="GO24" s="6"/>
      <c r="GP24" s="6"/>
      <c r="GQ24" s="6"/>
      <c r="GR24" s="6"/>
      <c r="GS24" s="6"/>
      <c r="GT24" s="6"/>
      <c r="GU24" s="6"/>
      <c r="GV24" s="6"/>
      <c r="GW24" s="6"/>
      <c r="GX24" s="6"/>
      <c r="GY24" s="6"/>
      <c r="GZ24" s="6"/>
      <c r="HA24" s="6"/>
      <c r="HB24" s="6"/>
      <c r="HC24" s="6"/>
      <c r="HD24" s="6"/>
      <c r="HE24" s="6"/>
      <c r="HF24" s="6"/>
      <c r="HG24" s="6"/>
      <c r="HH24" s="6"/>
      <c r="HI24" s="6"/>
      <c r="HJ24" s="6"/>
      <c r="HK24" s="6"/>
      <c r="HL24" s="6"/>
      <c r="HM24" s="6"/>
      <c r="HN24" s="6"/>
      <c r="HO24" s="6"/>
      <c r="HP24" s="6"/>
      <c r="HQ24" s="6"/>
      <c r="HR24" s="6"/>
      <c r="HS24" s="6"/>
      <c r="HT24" s="6"/>
      <c r="HU24" s="6"/>
      <c r="HV24" s="6"/>
      <c r="HW24" s="6"/>
      <c r="HX24" s="6"/>
      <c r="HY24" s="6"/>
      <c r="HZ24" s="6"/>
      <c r="IA24" s="6"/>
      <c r="IB24" s="6"/>
      <c r="IC24" s="6"/>
      <c r="ID24" s="6"/>
      <c r="IE24" s="6"/>
      <c r="IF24" s="6"/>
      <c r="IG24" s="6"/>
      <c r="IH24" s="6"/>
      <c r="II24" s="6"/>
      <c r="IJ24" s="6"/>
      <c r="IK24" s="6"/>
      <c r="IL24" s="6"/>
      <c r="IM24" s="6"/>
      <c r="IN24" s="6"/>
      <c r="IO24" s="6"/>
      <c r="IP24" s="6"/>
      <c r="IQ24" s="6"/>
      <c r="IR24" s="6"/>
      <c r="IS24" s="6"/>
      <c r="IT24" s="6"/>
      <c r="IU24" s="6"/>
    </row>
    <row r="25" spans="1:255" s="189" customFormat="1" ht="47.25" x14ac:dyDescent="0.25">
      <c r="A25" s="101">
        <v>1</v>
      </c>
      <c r="B25" s="102"/>
      <c r="C25" s="101" t="s">
        <v>331</v>
      </c>
      <c r="D25" s="101" t="s">
        <v>335</v>
      </c>
      <c r="E25" s="101"/>
      <c r="F25" s="101"/>
      <c r="G25" s="103">
        <f t="shared" ref="G25:G27" si="0">E25*F25</f>
        <v>0</v>
      </c>
      <c r="H25" s="104" t="s">
        <v>338</v>
      </c>
      <c r="I25" s="19"/>
      <c r="J25" s="19"/>
      <c r="K25" s="24"/>
      <c r="L25" s="18"/>
      <c r="M25" s="18"/>
      <c r="N25" s="187"/>
      <c r="O25" s="187"/>
      <c r="P25" s="187"/>
      <c r="Q25" s="188"/>
      <c r="R25" s="188"/>
      <c r="S25" s="188"/>
      <c r="T25" s="188"/>
    </row>
    <row r="26" spans="1:255" s="189" customFormat="1" ht="47.25" x14ac:dyDescent="0.25">
      <c r="A26" s="101">
        <v>2</v>
      </c>
      <c r="B26" s="102"/>
      <c r="C26" s="101" t="s">
        <v>331</v>
      </c>
      <c r="D26" s="101" t="s">
        <v>335</v>
      </c>
      <c r="E26" s="101"/>
      <c r="F26" s="101"/>
      <c r="G26" s="103">
        <f t="shared" si="0"/>
        <v>0</v>
      </c>
      <c r="H26" s="104" t="s">
        <v>383</v>
      </c>
      <c r="I26" s="19"/>
      <c r="J26" s="19"/>
      <c r="K26" s="24"/>
      <c r="L26" s="18"/>
      <c r="M26" s="18"/>
      <c r="N26" s="187"/>
      <c r="O26" s="187"/>
      <c r="P26" s="187"/>
      <c r="Q26" s="188"/>
      <c r="R26" s="188"/>
      <c r="S26" s="188"/>
      <c r="T26" s="188"/>
    </row>
    <row r="27" spans="1:255" s="189" customFormat="1" ht="47.25" x14ac:dyDescent="0.25">
      <c r="A27" s="101">
        <v>3</v>
      </c>
      <c r="B27" s="102"/>
      <c r="C27" s="101" t="s">
        <v>320</v>
      </c>
      <c r="D27" s="101" t="s">
        <v>335</v>
      </c>
      <c r="E27" s="101"/>
      <c r="F27" s="101"/>
      <c r="G27" s="103">
        <f t="shared" si="0"/>
        <v>0</v>
      </c>
      <c r="H27" s="104" t="s">
        <v>384</v>
      </c>
      <c r="I27" s="19"/>
      <c r="J27" s="19"/>
      <c r="K27" s="24"/>
      <c r="L27" s="18"/>
      <c r="M27" s="18"/>
      <c r="N27" s="187"/>
      <c r="O27" s="187"/>
      <c r="P27" s="187"/>
      <c r="Q27" s="188"/>
      <c r="R27" s="188"/>
      <c r="S27" s="188"/>
      <c r="T27" s="188"/>
    </row>
    <row r="28" spans="1:255" s="17" customFormat="1" ht="24.75" customHeight="1" x14ac:dyDescent="0.2">
      <c r="A28" s="96"/>
      <c r="B28" s="137" t="s">
        <v>17</v>
      </c>
      <c r="C28" s="96"/>
      <c r="D28" s="96"/>
      <c r="E28" s="96"/>
      <c r="F28" s="96"/>
      <c r="G28" s="97">
        <f>SUM(G25:G27)</f>
        <v>0</v>
      </c>
      <c r="H28" s="96"/>
      <c r="I28" s="180"/>
      <c r="J28" s="180"/>
      <c r="K28" s="23"/>
      <c r="L28" s="13"/>
      <c r="M28" s="13"/>
      <c r="N28" s="14"/>
      <c r="O28" s="14"/>
      <c r="P28" s="14"/>
      <c r="Q28" s="15"/>
      <c r="R28" s="15"/>
      <c r="S28" s="15"/>
      <c r="T28" s="15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  <c r="CZ28" s="16"/>
      <c r="DA28" s="16"/>
      <c r="DB28" s="16"/>
      <c r="DC28" s="16"/>
      <c r="DD28" s="16"/>
      <c r="DE28" s="16"/>
      <c r="DF28" s="16"/>
      <c r="DG28" s="16"/>
      <c r="DH28" s="16"/>
      <c r="DI28" s="16"/>
      <c r="DJ28" s="16"/>
      <c r="DK28" s="16"/>
      <c r="DL28" s="16"/>
      <c r="DM28" s="16"/>
      <c r="DN28" s="16"/>
      <c r="DO28" s="16"/>
      <c r="DP28" s="16"/>
      <c r="DQ28" s="16"/>
      <c r="DR28" s="16"/>
      <c r="DS28" s="16"/>
      <c r="DT28" s="16"/>
      <c r="DU28" s="16"/>
      <c r="DV28" s="16"/>
      <c r="DW28" s="16"/>
      <c r="DX28" s="16"/>
      <c r="DY28" s="16"/>
      <c r="DZ28" s="16"/>
      <c r="EA28" s="16"/>
      <c r="EB28" s="16"/>
      <c r="EC28" s="16"/>
      <c r="ED28" s="16"/>
      <c r="EE28" s="16"/>
      <c r="EF28" s="16"/>
      <c r="EG28" s="16"/>
      <c r="EH28" s="16"/>
      <c r="EI28" s="16"/>
      <c r="EJ28" s="16"/>
      <c r="EK28" s="16"/>
      <c r="EL28" s="16"/>
      <c r="EM28" s="16"/>
      <c r="EN28" s="16"/>
      <c r="EO28" s="16"/>
      <c r="EP28" s="16"/>
      <c r="EQ28" s="16"/>
      <c r="ER28" s="16"/>
      <c r="ES28" s="16"/>
      <c r="ET28" s="16"/>
      <c r="EU28" s="16"/>
      <c r="EV28" s="16"/>
      <c r="EW28" s="16"/>
      <c r="EX28" s="16"/>
      <c r="EY28" s="16"/>
      <c r="EZ28" s="16"/>
      <c r="FA28" s="16"/>
      <c r="FB28" s="16"/>
      <c r="FC28" s="16"/>
      <c r="FD28" s="16"/>
      <c r="FE28" s="16"/>
      <c r="FF28" s="16"/>
      <c r="FG28" s="16"/>
      <c r="FH28" s="16"/>
      <c r="FI28" s="16"/>
      <c r="FJ28" s="16"/>
      <c r="FK28" s="16"/>
      <c r="FL28" s="16"/>
      <c r="FM28" s="16"/>
      <c r="FN28" s="16"/>
      <c r="FO28" s="16"/>
      <c r="FP28" s="16"/>
      <c r="FQ28" s="16"/>
      <c r="FR28" s="16"/>
      <c r="FS28" s="16"/>
      <c r="FT28" s="16"/>
      <c r="FU28" s="16"/>
      <c r="FV28" s="16"/>
      <c r="FW28" s="16"/>
      <c r="FX28" s="16"/>
      <c r="FY28" s="16"/>
      <c r="FZ28" s="16"/>
      <c r="GA28" s="16"/>
      <c r="GB28" s="16"/>
      <c r="GC28" s="16"/>
      <c r="GD28" s="16"/>
      <c r="GE28" s="16"/>
      <c r="GF28" s="16"/>
      <c r="GG28" s="16"/>
      <c r="GH28" s="16"/>
      <c r="GI28" s="16"/>
      <c r="GJ28" s="16"/>
      <c r="GK28" s="16"/>
      <c r="GL28" s="16"/>
      <c r="GM28" s="16"/>
      <c r="GN28" s="16"/>
      <c r="GO28" s="16"/>
      <c r="GP28" s="16"/>
      <c r="GQ28" s="16"/>
      <c r="GR28" s="16"/>
      <c r="GS28" s="16"/>
      <c r="GT28" s="16"/>
      <c r="GU28" s="16"/>
      <c r="GV28" s="16"/>
      <c r="GW28" s="16"/>
      <c r="GX28" s="16"/>
      <c r="GY28" s="16"/>
      <c r="GZ28" s="16"/>
      <c r="HA28" s="16"/>
      <c r="HB28" s="16"/>
      <c r="HC28" s="16"/>
      <c r="HD28" s="16"/>
      <c r="HE28" s="16"/>
      <c r="HF28" s="16"/>
      <c r="HG28" s="16"/>
      <c r="HH28" s="16"/>
      <c r="HI28" s="16"/>
      <c r="HJ28" s="16"/>
      <c r="HK28" s="16"/>
      <c r="HL28" s="16"/>
      <c r="HM28" s="16"/>
      <c r="HN28" s="16"/>
      <c r="HO28" s="16"/>
      <c r="HP28" s="16"/>
      <c r="HQ28" s="16"/>
      <c r="HR28" s="16"/>
      <c r="HS28" s="16"/>
      <c r="HT28" s="16"/>
      <c r="HU28" s="16"/>
      <c r="HV28" s="16"/>
      <c r="HW28" s="16"/>
      <c r="HX28" s="16"/>
      <c r="HY28" s="16"/>
      <c r="HZ28" s="16"/>
      <c r="IA28" s="16"/>
      <c r="IB28" s="16"/>
      <c r="IC28" s="16"/>
      <c r="ID28" s="16"/>
      <c r="IE28" s="16"/>
      <c r="IF28" s="16"/>
      <c r="IG28" s="16"/>
      <c r="IH28" s="16"/>
      <c r="II28" s="16"/>
      <c r="IJ28" s="16"/>
      <c r="IK28" s="16"/>
      <c r="IL28" s="16"/>
      <c r="IM28" s="16"/>
      <c r="IN28" s="16"/>
      <c r="IO28" s="16"/>
      <c r="IP28" s="16"/>
      <c r="IQ28" s="16"/>
      <c r="IR28" s="16"/>
      <c r="IS28" s="16"/>
      <c r="IT28" s="16"/>
      <c r="IU28" s="16"/>
    </row>
    <row r="29" spans="1:255" s="213" customFormat="1" ht="49.5" customHeight="1" x14ac:dyDescent="0.2">
      <c r="A29" s="214" t="s">
        <v>18</v>
      </c>
      <c r="B29" s="259" t="s">
        <v>44</v>
      </c>
      <c r="C29" s="101"/>
      <c r="D29" s="101"/>
      <c r="E29" s="101"/>
      <c r="F29" s="101"/>
      <c r="G29" s="103"/>
      <c r="H29" s="101"/>
      <c r="I29" s="208"/>
      <c r="J29" s="208"/>
      <c r="K29" s="209"/>
      <c r="L29" s="210"/>
      <c r="M29" s="210"/>
      <c r="N29" s="211"/>
      <c r="O29" s="211"/>
      <c r="P29" s="211"/>
      <c r="Q29" s="212"/>
      <c r="R29" s="212"/>
      <c r="S29" s="212"/>
      <c r="T29" s="212"/>
    </row>
    <row r="30" spans="1:255" ht="50.25" customHeight="1" x14ac:dyDescent="0.2">
      <c r="A30" s="99">
        <v>1</v>
      </c>
      <c r="B30" s="104" t="s">
        <v>412</v>
      </c>
      <c r="C30" s="101" t="s">
        <v>336</v>
      </c>
      <c r="D30" s="101" t="s">
        <v>330</v>
      </c>
      <c r="E30" s="99"/>
      <c r="F30" s="99"/>
      <c r="G30" s="193">
        <f>E30*F30</f>
        <v>0</v>
      </c>
      <c r="H30" s="106" t="s">
        <v>389</v>
      </c>
      <c r="I30" s="181"/>
      <c r="J30" s="194"/>
      <c r="K30" s="24"/>
      <c r="L30" s="18"/>
      <c r="M30" s="18"/>
      <c r="N30" s="246"/>
      <c r="O30" s="246"/>
      <c r="P30" s="246"/>
      <c r="Q30" s="5"/>
      <c r="R30" s="5"/>
      <c r="S30" s="5"/>
      <c r="T30" s="5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6"/>
      <c r="FA30" s="6"/>
      <c r="FB30" s="6"/>
      <c r="FC30" s="6"/>
      <c r="FD30" s="6"/>
      <c r="FE30" s="6"/>
      <c r="FF30" s="6"/>
      <c r="FG30" s="6"/>
      <c r="FH30" s="6"/>
      <c r="FI30" s="6"/>
      <c r="FJ30" s="6"/>
      <c r="FK30" s="6"/>
      <c r="FL30" s="6"/>
      <c r="FM30" s="6"/>
      <c r="FN30" s="6"/>
      <c r="FO30" s="6"/>
      <c r="FP30" s="6"/>
      <c r="FQ30" s="6"/>
      <c r="FR30" s="6"/>
      <c r="FS30" s="6"/>
      <c r="FT30" s="6"/>
      <c r="FU30" s="6"/>
      <c r="FV30" s="6"/>
      <c r="FW30" s="6"/>
      <c r="FX30" s="6"/>
      <c r="FY30" s="6"/>
      <c r="FZ30" s="6"/>
      <c r="GA30" s="6"/>
      <c r="GB30" s="6"/>
      <c r="GC30" s="6"/>
      <c r="GD30" s="6"/>
      <c r="GE30" s="6"/>
      <c r="GF30" s="6"/>
      <c r="GG30" s="6"/>
      <c r="GH30" s="6"/>
      <c r="GI30" s="6"/>
      <c r="GJ30" s="6"/>
      <c r="GK30" s="6"/>
      <c r="GL30" s="6"/>
      <c r="GM30" s="6"/>
      <c r="GN30" s="6"/>
      <c r="GO30" s="6"/>
      <c r="GP30" s="6"/>
      <c r="GQ30" s="6"/>
      <c r="GR30" s="6"/>
      <c r="GS30" s="6"/>
      <c r="GT30" s="6"/>
      <c r="GU30" s="6"/>
      <c r="GV30" s="6"/>
      <c r="GW30" s="6"/>
      <c r="GX30" s="6"/>
      <c r="GY30" s="6"/>
      <c r="GZ30" s="6"/>
      <c r="HA30" s="6"/>
      <c r="HB30" s="6"/>
      <c r="HC30" s="6"/>
      <c r="HD30" s="6"/>
      <c r="HE30" s="6"/>
      <c r="HF30" s="6"/>
      <c r="HG30" s="6"/>
      <c r="HH30" s="6"/>
      <c r="HI30" s="6"/>
      <c r="HJ30" s="6"/>
      <c r="HK30" s="6"/>
      <c r="HL30" s="6"/>
      <c r="HM30" s="6"/>
      <c r="HN30" s="6"/>
      <c r="HO30" s="6"/>
      <c r="HP30" s="6"/>
      <c r="HQ30" s="6"/>
      <c r="HR30" s="6"/>
      <c r="HS30" s="6"/>
      <c r="HT30" s="6"/>
      <c r="HU30" s="6"/>
      <c r="HV30" s="6"/>
      <c r="HW30" s="6"/>
      <c r="HX30" s="6"/>
      <c r="HY30" s="6"/>
      <c r="HZ30" s="6"/>
      <c r="IA30" s="6"/>
      <c r="IB30" s="6"/>
      <c r="IC30" s="6"/>
      <c r="ID30" s="6"/>
      <c r="IE30" s="6"/>
      <c r="IF30" s="6"/>
      <c r="IG30" s="6"/>
      <c r="IH30" s="6"/>
      <c r="II30" s="6"/>
      <c r="IJ30" s="6"/>
      <c r="IK30" s="6"/>
      <c r="IL30" s="6"/>
      <c r="IM30" s="6"/>
      <c r="IN30" s="6"/>
      <c r="IO30" s="6"/>
      <c r="IP30" s="6"/>
      <c r="IQ30" s="6"/>
      <c r="IR30" s="6"/>
      <c r="IS30" s="6"/>
      <c r="IT30" s="6"/>
      <c r="IU30" s="6"/>
    </row>
    <row r="31" spans="1:255" ht="47.25" x14ac:dyDescent="0.2">
      <c r="A31" s="99">
        <v>2</v>
      </c>
      <c r="B31" s="104" t="s">
        <v>413</v>
      </c>
      <c r="C31" s="101" t="s">
        <v>351</v>
      </c>
      <c r="D31" s="101" t="s">
        <v>330</v>
      </c>
      <c r="E31" s="99"/>
      <c r="F31" s="99"/>
      <c r="G31" s="193">
        <f>E31*F31</f>
        <v>0</v>
      </c>
      <c r="H31" s="106" t="s">
        <v>389</v>
      </c>
      <c r="I31" s="181"/>
      <c r="J31" s="194"/>
      <c r="K31" s="24"/>
      <c r="L31" s="18"/>
      <c r="M31" s="18"/>
      <c r="N31" s="250"/>
      <c r="O31" s="250"/>
      <c r="P31" s="250"/>
      <c r="Q31" s="5"/>
      <c r="R31" s="5"/>
      <c r="S31" s="5"/>
      <c r="T31" s="5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6"/>
      <c r="FV31" s="6"/>
      <c r="FW31" s="6"/>
      <c r="FX31" s="6"/>
      <c r="FY31" s="6"/>
      <c r="FZ31" s="6"/>
      <c r="GA31" s="6"/>
      <c r="GB31" s="6"/>
      <c r="GC31" s="6"/>
      <c r="GD31" s="6"/>
      <c r="GE31" s="6"/>
      <c r="GF31" s="6"/>
      <c r="GG31" s="6"/>
      <c r="GH31" s="6"/>
      <c r="GI31" s="6"/>
      <c r="GJ31" s="6"/>
      <c r="GK31" s="6"/>
      <c r="GL31" s="6"/>
      <c r="GM31" s="6"/>
      <c r="GN31" s="6"/>
      <c r="GO31" s="6"/>
      <c r="GP31" s="6"/>
      <c r="GQ31" s="6"/>
      <c r="GR31" s="6"/>
      <c r="GS31" s="6"/>
      <c r="GT31" s="6"/>
      <c r="GU31" s="6"/>
      <c r="GV31" s="6"/>
      <c r="GW31" s="6"/>
      <c r="GX31" s="6"/>
      <c r="GY31" s="6"/>
      <c r="GZ31" s="6"/>
      <c r="HA31" s="6"/>
      <c r="HB31" s="6"/>
      <c r="HC31" s="6"/>
      <c r="HD31" s="6"/>
      <c r="HE31" s="6"/>
      <c r="HF31" s="6"/>
      <c r="HG31" s="6"/>
      <c r="HH31" s="6"/>
      <c r="HI31" s="6"/>
      <c r="HJ31" s="6"/>
      <c r="HK31" s="6"/>
      <c r="HL31" s="6"/>
      <c r="HM31" s="6"/>
      <c r="HN31" s="6"/>
      <c r="HO31" s="6"/>
      <c r="HP31" s="6"/>
      <c r="HQ31" s="6"/>
      <c r="HR31" s="6"/>
      <c r="HS31" s="6"/>
      <c r="HT31" s="6"/>
      <c r="HU31" s="6"/>
      <c r="HV31" s="6"/>
      <c r="HW31" s="6"/>
      <c r="HX31" s="6"/>
      <c r="HY31" s="6"/>
      <c r="HZ31" s="6"/>
      <c r="IA31" s="6"/>
      <c r="IB31" s="6"/>
      <c r="IC31" s="6"/>
      <c r="ID31" s="6"/>
      <c r="IE31" s="6"/>
      <c r="IF31" s="6"/>
      <c r="IG31" s="6"/>
      <c r="IH31" s="6"/>
      <c r="II31" s="6"/>
      <c r="IJ31" s="6"/>
      <c r="IK31" s="6"/>
      <c r="IL31" s="6"/>
      <c r="IM31" s="6"/>
      <c r="IN31" s="6"/>
      <c r="IO31" s="6"/>
      <c r="IP31" s="6"/>
      <c r="IQ31" s="6"/>
      <c r="IR31" s="6"/>
      <c r="IS31" s="6"/>
      <c r="IT31" s="6"/>
      <c r="IU31" s="6"/>
    </row>
    <row r="32" spans="1:255" s="17" customFormat="1" ht="24.75" customHeight="1" x14ac:dyDescent="0.2">
      <c r="A32" s="96"/>
      <c r="B32" s="137" t="s">
        <v>20</v>
      </c>
      <c r="C32" s="96"/>
      <c r="D32" s="96"/>
      <c r="E32" s="96"/>
      <c r="F32" s="96"/>
      <c r="G32" s="217">
        <f>SUM(G30:G31)</f>
        <v>0</v>
      </c>
      <c r="H32" s="96"/>
      <c r="I32" s="180"/>
      <c r="J32" s="180"/>
      <c r="K32" s="23"/>
      <c r="L32" s="13"/>
      <c r="M32" s="13"/>
      <c r="N32" s="14"/>
      <c r="O32" s="14"/>
      <c r="P32" s="14"/>
      <c r="Q32" s="15"/>
      <c r="R32" s="15"/>
      <c r="S32" s="15"/>
      <c r="T32" s="15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  <c r="CW32" s="16"/>
      <c r="CX32" s="16"/>
      <c r="CY32" s="16"/>
      <c r="CZ32" s="16"/>
      <c r="DA32" s="16"/>
      <c r="DB32" s="16"/>
      <c r="DC32" s="16"/>
      <c r="DD32" s="16"/>
      <c r="DE32" s="16"/>
      <c r="DF32" s="16"/>
      <c r="DG32" s="16"/>
      <c r="DH32" s="16"/>
      <c r="DI32" s="16"/>
      <c r="DJ32" s="16"/>
      <c r="DK32" s="16"/>
      <c r="DL32" s="16"/>
      <c r="DM32" s="16"/>
      <c r="DN32" s="16"/>
      <c r="DO32" s="16"/>
      <c r="DP32" s="16"/>
      <c r="DQ32" s="16"/>
      <c r="DR32" s="16"/>
      <c r="DS32" s="16"/>
      <c r="DT32" s="16"/>
      <c r="DU32" s="16"/>
      <c r="DV32" s="16"/>
      <c r="DW32" s="16"/>
      <c r="DX32" s="16"/>
      <c r="DY32" s="16"/>
      <c r="DZ32" s="16"/>
      <c r="EA32" s="16"/>
      <c r="EB32" s="16"/>
      <c r="EC32" s="16"/>
      <c r="ED32" s="16"/>
      <c r="EE32" s="16"/>
      <c r="EF32" s="16"/>
      <c r="EG32" s="16"/>
      <c r="EH32" s="16"/>
      <c r="EI32" s="16"/>
      <c r="EJ32" s="16"/>
      <c r="EK32" s="16"/>
      <c r="EL32" s="16"/>
      <c r="EM32" s="16"/>
      <c r="EN32" s="16"/>
      <c r="EO32" s="16"/>
      <c r="EP32" s="16"/>
      <c r="EQ32" s="16"/>
      <c r="ER32" s="16"/>
      <c r="ES32" s="16"/>
      <c r="ET32" s="16"/>
      <c r="EU32" s="16"/>
      <c r="EV32" s="16"/>
      <c r="EW32" s="16"/>
      <c r="EX32" s="16"/>
      <c r="EY32" s="16"/>
      <c r="EZ32" s="16"/>
      <c r="FA32" s="16"/>
      <c r="FB32" s="16"/>
      <c r="FC32" s="16"/>
      <c r="FD32" s="16"/>
      <c r="FE32" s="16"/>
      <c r="FF32" s="16"/>
      <c r="FG32" s="16"/>
      <c r="FH32" s="16"/>
      <c r="FI32" s="16"/>
      <c r="FJ32" s="16"/>
      <c r="FK32" s="16"/>
      <c r="FL32" s="16"/>
      <c r="FM32" s="16"/>
      <c r="FN32" s="16"/>
      <c r="FO32" s="16"/>
      <c r="FP32" s="16"/>
      <c r="FQ32" s="16"/>
      <c r="FR32" s="16"/>
      <c r="FS32" s="16"/>
      <c r="FT32" s="16"/>
      <c r="FU32" s="16"/>
      <c r="FV32" s="16"/>
      <c r="FW32" s="16"/>
      <c r="FX32" s="16"/>
      <c r="FY32" s="16"/>
      <c r="FZ32" s="16"/>
      <c r="GA32" s="16"/>
      <c r="GB32" s="16"/>
      <c r="GC32" s="16"/>
      <c r="GD32" s="16"/>
      <c r="GE32" s="16"/>
      <c r="GF32" s="16"/>
      <c r="GG32" s="16"/>
      <c r="GH32" s="16"/>
      <c r="GI32" s="16"/>
      <c r="GJ32" s="16"/>
      <c r="GK32" s="16"/>
      <c r="GL32" s="16"/>
      <c r="GM32" s="16"/>
      <c r="GN32" s="16"/>
      <c r="GO32" s="16"/>
      <c r="GP32" s="16"/>
      <c r="GQ32" s="16"/>
      <c r="GR32" s="16"/>
      <c r="GS32" s="16"/>
      <c r="GT32" s="16"/>
      <c r="GU32" s="16"/>
      <c r="GV32" s="16"/>
      <c r="GW32" s="16"/>
      <c r="GX32" s="16"/>
      <c r="GY32" s="16"/>
      <c r="GZ32" s="16"/>
      <c r="HA32" s="16"/>
      <c r="HB32" s="16"/>
      <c r="HC32" s="16"/>
      <c r="HD32" s="16"/>
      <c r="HE32" s="16"/>
      <c r="HF32" s="16"/>
      <c r="HG32" s="16"/>
      <c r="HH32" s="16"/>
      <c r="HI32" s="16"/>
      <c r="HJ32" s="16"/>
      <c r="HK32" s="16"/>
      <c r="HL32" s="16"/>
      <c r="HM32" s="16"/>
      <c r="HN32" s="16"/>
      <c r="HO32" s="16"/>
      <c r="HP32" s="16"/>
      <c r="HQ32" s="16"/>
      <c r="HR32" s="16"/>
      <c r="HS32" s="16"/>
      <c r="HT32" s="16"/>
      <c r="HU32" s="16"/>
      <c r="HV32" s="16"/>
      <c r="HW32" s="16"/>
      <c r="HX32" s="16"/>
      <c r="HY32" s="16"/>
      <c r="HZ32" s="16"/>
      <c r="IA32" s="16"/>
      <c r="IB32" s="16"/>
      <c r="IC32" s="16"/>
      <c r="ID32" s="16"/>
      <c r="IE32" s="16"/>
      <c r="IF32" s="16"/>
      <c r="IG32" s="16"/>
      <c r="IH32" s="16"/>
      <c r="II32" s="16"/>
      <c r="IJ32" s="16"/>
      <c r="IK32" s="16"/>
      <c r="IL32" s="16"/>
      <c r="IM32" s="16"/>
      <c r="IN32" s="16"/>
      <c r="IO32" s="16"/>
      <c r="IP32" s="16"/>
      <c r="IQ32" s="16"/>
      <c r="IR32" s="16"/>
      <c r="IS32" s="16"/>
      <c r="IT32" s="16"/>
      <c r="IU32" s="16"/>
    </row>
    <row r="33" spans="1:255" ht="33" customHeight="1" x14ac:dyDescent="0.2">
      <c r="A33" s="96" t="s">
        <v>21</v>
      </c>
      <c r="B33" s="258" t="s">
        <v>45</v>
      </c>
      <c r="C33" s="99"/>
      <c r="D33" s="99"/>
      <c r="E33" s="99"/>
      <c r="F33" s="99"/>
      <c r="G33" s="100"/>
      <c r="H33" s="99"/>
      <c r="I33" s="181"/>
      <c r="J33" s="181"/>
      <c r="K33" s="24"/>
      <c r="L33" s="18"/>
      <c r="M33" s="18"/>
      <c r="N33" s="4"/>
      <c r="O33" s="4"/>
      <c r="P33" s="4"/>
      <c r="Q33" s="5"/>
      <c r="R33" s="5"/>
      <c r="S33" s="5"/>
      <c r="T33" s="5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I33" s="6"/>
      <c r="DJ33" s="6"/>
      <c r="DK33" s="6"/>
      <c r="DL33" s="6"/>
      <c r="DM33" s="6"/>
      <c r="DN33" s="6"/>
      <c r="DO33" s="6"/>
      <c r="DP33" s="6"/>
      <c r="DQ33" s="6"/>
      <c r="DR33" s="6"/>
      <c r="DS33" s="6"/>
      <c r="DT33" s="6"/>
      <c r="DU33" s="6"/>
      <c r="DV33" s="6"/>
      <c r="DW33" s="6"/>
      <c r="DX33" s="6"/>
      <c r="DY33" s="6"/>
      <c r="DZ33" s="6"/>
      <c r="EA33" s="6"/>
      <c r="EB33" s="6"/>
      <c r="EC33" s="6"/>
      <c r="ED33" s="6"/>
      <c r="EE33" s="6"/>
      <c r="EF33" s="6"/>
      <c r="EG33" s="6"/>
      <c r="EH33" s="6"/>
      <c r="EI33" s="6"/>
      <c r="EJ33" s="6"/>
      <c r="EK33" s="6"/>
      <c r="EL33" s="6"/>
      <c r="EM33" s="6"/>
      <c r="EN33" s="6"/>
      <c r="EO33" s="6"/>
      <c r="EP33" s="6"/>
      <c r="EQ33" s="6"/>
      <c r="ER33" s="6"/>
      <c r="ES33" s="6"/>
      <c r="ET33" s="6"/>
      <c r="EU33" s="6"/>
      <c r="EV33" s="6"/>
      <c r="EW33" s="6"/>
      <c r="EX33" s="6"/>
      <c r="EY33" s="6"/>
      <c r="EZ33" s="6"/>
      <c r="FA33" s="6"/>
      <c r="FB33" s="6"/>
      <c r="FC33" s="6"/>
      <c r="FD33" s="6"/>
      <c r="FE33" s="6"/>
      <c r="FF33" s="6"/>
      <c r="FG33" s="6"/>
      <c r="FH33" s="6"/>
      <c r="FI33" s="6"/>
      <c r="FJ33" s="6"/>
      <c r="FK33" s="6"/>
      <c r="FL33" s="6"/>
      <c r="FM33" s="6"/>
      <c r="FN33" s="6"/>
      <c r="FO33" s="6"/>
      <c r="FP33" s="6"/>
      <c r="FQ33" s="6"/>
      <c r="FR33" s="6"/>
      <c r="FS33" s="6"/>
      <c r="FT33" s="6"/>
      <c r="FU33" s="6"/>
      <c r="FV33" s="6"/>
      <c r="FW33" s="6"/>
      <c r="FX33" s="6"/>
      <c r="FY33" s="6"/>
      <c r="FZ33" s="6"/>
      <c r="GA33" s="6"/>
      <c r="GB33" s="6"/>
      <c r="GC33" s="6"/>
      <c r="GD33" s="6"/>
      <c r="GE33" s="6"/>
      <c r="GF33" s="6"/>
      <c r="GG33" s="6"/>
      <c r="GH33" s="6"/>
      <c r="GI33" s="6"/>
      <c r="GJ33" s="6"/>
      <c r="GK33" s="6"/>
      <c r="GL33" s="6"/>
      <c r="GM33" s="6"/>
      <c r="GN33" s="6"/>
      <c r="GO33" s="6"/>
      <c r="GP33" s="6"/>
      <c r="GQ33" s="6"/>
      <c r="GR33" s="6"/>
      <c r="GS33" s="6"/>
      <c r="GT33" s="6"/>
      <c r="GU33" s="6"/>
      <c r="GV33" s="6"/>
      <c r="GW33" s="6"/>
      <c r="GX33" s="6"/>
      <c r="GY33" s="6"/>
      <c r="GZ33" s="6"/>
      <c r="HA33" s="6"/>
      <c r="HB33" s="6"/>
      <c r="HC33" s="6"/>
      <c r="HD33" s="6"/>
      <c r="HE33" s="6"/>
      <c r="HF33" s="6"/>
      <c r="HG33" s="6"/>
      <c r="HH33" s="6"/>
      <c r="HI33" s="6"/>
      <c r="HJ33" s="6"/>
      <c r="HK33" s="6"/>
      <c r="HL33" s="6"/>
      <c r="HM33" s="6"/>
      <c r="HN33" s="6"/>
      <c r="HO33" s="6"/>
      <c r="HP33" s="6"/>
      <c r="HQ33" s="6"/>
      <c r="HR33" s="6"/>
      <c r="HS33" s="6"/>
      <c r="HT33" s="6"/>
      <c r="HU33" s="6"/>
      <c r="HV33" s="6"/>
      <c r="HW33" s="6"/>
      <c r="HX33" s="6"/>
      <c r="HY33" s="6"/>
      <c r="HZ33" s="6"/>
      <c r="IA33" s="6"/>
      <c r="IB33" s="6"/>
      <c r="IC33" s="6"/>
      <c r="ID33" s="6"/>
      <c r="IE33" s="6"/>
      <c r="IF33" s="6"/>
      <c r="IG33" s="6"/>
      <c r="IH33" s="6"/>
      <c r="II33" s="6"/>
      <c r="IJ33" s="6"/>
      <c r="IK33" s="6"/>
      <c r="IL33" s="6"/>
      <c r="IM33" s="6"/>
      <c r="IN33" s="6"/>
      <c r="IO33" s="6"/>
      <c r="IP33" s="6"/>
      <c r="IQ33" s="6"/>
      <c r="IR33" s="6"/>
      <c r="IS33" s="6"/>
      <c r="IT33" s="6"/>
      <c r="IU33" s="6"/>
    </row>
    <row r="34" spans="1:255" ht="63" x14ac:dyDescent="0.2">
      <c r="A34" s="99">
        <v>1</v>
      </c>
      <c r="B34" s="104" t="s">
        <v>414</v>
      </c>
      <c r="C34" s="101" t="s">
        <v>323</v>
      </c>
      <c r="D34" s="101" t="s">
        <v>330</v>
      </c>
      <c r="E34" s="99"/>
      <c r="F34" s="99"/>
      <c r="G34" s="99">
        <f>E34*F34</f>
        <v>0</v>
      </c>
      <c r="H34" s="106" t="s">
        <v>388</v>
      </c>
      <c r="I34" s="181"/>
      <c r="J34" s="327"/>
      <c r="K34" s="24"/>
      <c r="L34" s="18"/>
      <c r="M34" s="18"/>
      <c r="N34" s="197"/>
      <c r="O34" s="197"/>
      <c r="P34" s="197"/>
      <c r="Q34" s="5"/>
      <c r="R34" s="5"/>
      <c r="S34" s="5"/>
      <c r="T34" s="5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6"/>
      <c r="DH34" s="6"/>
      <c r="DI34" s="6"/>
      <c r="DJ34" s="6"/>
      <c r="DK34" s="6"/>
      <c r="DL34" s="6"/>
      <c r="DM34" s="6"/>
      <c r="DN34" s="6"/>
      <c r="DO34" s="6"/>
      <c r="DP34" s="6"/>
      <c r="DQ34" s="6"/>
      <c r="DR34" s="6"/>
      <c r="DS34" s="6"/>
      <c r="DT34" s="6"/>
      <c r="DU34" s="6"/>
      <c r="DV34" s="6"/>
      <c r="DW34" s="6"/>
      <c r="DX34" s="6"/>
      <c r="DY34" s="6"/>
      <c r="DZ34" s="6"/>
      <c r="EA34" s="6"/>
      <c r="EB34" s="6"/>
      <c r="EC34" s="6"/>
      <c r="ED34" s="6"/>
      <c r="EE34" s="6"/>
      <c r="EF34" s="6"/>
      <c r="EG34" s="6"/>
      <c r="EH34" s="6"/>
      <c r="EI34" s="6"/>
      <c r="EJ34" s="6"/>
      <c r="EK34" s="6"/>
      <c r="EL34" s="6"/>
      <c r="EM34" s="6"/>
      <c r="EN34" s="6"/>
      <c r="EO34" s="6"/>
      <c r="EP34" s="6"/>
      <c r="EQ34" s="6"/>
      <c r="ER34" s="6"/>
      <c r="ES34" s="6"/>
      <c r="ET34" s="6"/>
      <c r="EU34" s="6"/>
      <c r="EV34" s="6"/>
      <c r="EW34" s="6"/>
      <c r="EX34" s="6"/>
      <c r="EY34" s="6"/>
      <c r="EZ34" s="6"/>
      <c r="FA34" s="6"/>
      <c r="FB34" s="6"/>
      <c r="FC34" s="6"/>
      <c r="FD34" s="6"/>
      <c r="FE34" s="6"/>
      <c r="FF34" s="6"/>
      <c r="FG34" s="6"/>
      <c r="FH34" s="6"/>
      <c r="FI34" s="6"/>
      <c r="FJ34" s="6"/>
      <c r="FK34" s="6"/>
      <c r="FL34" s="6"/>
      <c r="FM34" s="6"/>
      <c r="FN34" s="6"/>
      <c r="FO34" s="6"/>
      <c r="FP34" s="6"/>
      <c r="FQ34" s="6"/>
      <c r="FR34" s="6"/>
      <c r="FS34" s="6"/>
      <c r="FT34" s="6"/>
      <c r="FU34" s="6"/>
      <c r="FV34" s="6"/>
      <c r="FW34" s="6"/>
      <c r="FX34" s="6"/>
      <c r="FY34" s="6"/>
      <c r="FZ34" s="6"/>
      <c r="GA34" s="6"/>
      <c r="GB34" s="6"/>
      <c r="GC34" s="6"/>
      <c r="GD34" s="6"/>
      <c r="GE34" s="6"/>
      <c r="GF34" s="6"/>
      <c r="GG34" s="6"/>
      <c r="GH34" s="6"/>
      <c r="GI34" s="6"/>
      <c r="GJ34" s="6"/>
      <c r="GK34" s="6"/>
      <c r="GL34" s="6"/>
      <c r="GM34" s="6"/>
      <c r="GN34" s="6"/>
      <c r="GO34" s="6"/>
      <c r="GP34" s="6"/>
      <c r="GQ34" s="6"/>
      <c r="GR34" s="6"/>
      <c r="GS34" s="6"/>
      <c r="GT34" s="6"/>
      <c r="GU34" s="6"/>
      <c r="GV34" s="6"/>
      <c r="GW34" s="6"/>
      <c r="GX34" s="6"/>
      <c r="GY34" s="6"/>
      <c r="GZ34" s="6"/>
      <c r="HA34" s="6"/>
      <c r="HB34" s="6"/>
      <c r="HC34" s="6"/>
      <c r="HD34" s="6"/>
      <c r="HE34" s="6"/>
      <c r="HF34" s="6"/>
      <c r="HG34" s="6"/>
      <c r="HH34" s="6"/>
      <c r="HI34" s="6"/>
      <c r="HJ34" s="6"/>
      <c r="HK34" s="6"/>
      <c r="HL34" s="6"/>
      <c r="HM34" s="6"/>
      <c r="HN34" s="6"/>
      <c r="HO34" s="6"/>
      <c r="HP34" s="6"/>
      <c r="HQ34" s="6"/>
      <c r="HR34" s="6"/>
      <c r="HS34" s="6"/>
      <c r="HT34" s="6"/>
      <c r="HU34" s="6"/>
      <c r="HV34" s="6"/>
      <c r="HW34" s="6"/>
      <c r="HX34" s="6"/>
      <c r="HY34" s="6"/>
      <c r="HZ34" s="6"/>
      <c r="IA34" s="6"/>
      <c r="IB34" s="6"/>
      <c r="IC34" s="6"/>
      <c r="ID34" s="6"/>
      <c r="IE34" s="6"/>
      <c r="IF34" s="6"/>
      <c r="IG34" s="6"/>
      <c r="IH34" s="6"/>
      <c r="II34" s="6"/>
      <c r="IJ34" s="6"/>
      <c r="IK34" s="6"/>
      <c r="IL34" s="6"/>
      <c r="IM34" s="6"/>
      <c r="IN34" s="6"/>
      <c r="IO34" s="6"/>
      <c r="IP34" s="6"/>
      <c r="IQ34" s="6"/>
      <c r="IR34" s="6"/>
      <c r="IS34" s="6"/>
      <c r="IT34" s="6"/>
      <c r="IU34" s="6"/>
    </row>
    <row r="35" spans="1:255" ht="47.25" x14ac:dyDescent="0.2">
      <c r="A35" s="99">
        <v>2</v>
      </c>
      <c r="B35" s="104"/>
      <c r="C35" s="101" t="s">
        <v>323</v>
      </c>
      <c r="D35" s="101" t="s">
        <v>330</v>
      </c>
      <c r="E35" s="99"/>
      <c r="F35" s="99"/>
      <c r="G35" s="99">
        <f>E35*F35</f>
        <v>0</v>
      </c>
      <c r="H35" s="106"/>
      <c r="I35" s="181"/>
      <c r="J35" s="327"/>
      <c r="K35" s="24"/>
      <c r="L35" s="18"/>
      <c r="M35" s="18"/>
      <c r="N35" s="251"/>
      <c r="O35" s="251"/>
      <c r="P35" s="251"/>
      <c r="Q35" s="5"/>
      <c r="R35" s="5"/>
      <c r="S35" s="5"/>
      <c r="T35" s="5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6"/>
      <c r="FL35" s="6"/>
      <c r="FM35" s="6"/>
      <c r="FN35" s="6"/>
      <c r="FO35" s="6"/>
      <c r="FP35" s="6"/>
      <c r="FQ35" s="6"/>
      <c r="FR35" s="6"/>
      <c r="FS35" s="6"/>
      <c r="FT35" s="6"/>
      <c r="FU35" s="6"/>
      <c r="FV35" s="6"/>
      <c r="FW35" s="6"/>
      <c r="FX35" s="6"/>
      <c r="FY35" s="6"/>
      <c r="FZ35" s="6"/>
      <c r="GA35" s="6"/>
      <c r="GB35" s="6"/>
      <c r="GC35" s="6"/>
      <c r="GD35" s="6"/>
      <c r="GE35" s="6"/>
      <c r="GF35" s="6"/>
      <c r="GG35" s="6"/>
      <c r="GH35" s="6"/>
      <c r="GI35" s="6"/>
      <c r="GJ35" s="6"/>
      <c r="GK35" s="6"/>
      <c r="GL35" s="6"/>
      <c r="GM35" s="6"/>
      <c r="GN35" s="6"/>
      <c r="GO35" s="6"/>
      <c r="GP35" s="6"/>
      <c r="GQ35" s="6"/>
      <c r="GR35" s="6"/>
      <c r="GS35" s="6"/>
      <c r="GT35" s="6"/>
      <c r="GU35" s="6"/>
      <c r="GV35" s="6"/>
      <c r="GW35" s="6"/>
      <c r="GX35" s="6"/>
      <c r="GY35" s="6"/>
      <c r="GZ35" s="6"/>
      <c r="HA35" s="6"/>
      <c r="HB35" s="6"/>
      <c r="HC35" s="6"/>
      <c r="HD35" s="6"/>
      <c r="HE35" s="6"/>
      <c r="HF35" s="6"/>
      <c r="HG35" s="6"/>
      <c r="HH35" s="6"/>
      <c r="HI35" s="6"/>
      <c r="HJ35" s="6"/>
      <c r="HK35" s="6"/>
      <c r="HL35" s="6"/>
      <c r="HM35" s="6"/>
      <c r="HN35" s="6"/>
      <c r="HO35" s="6"/>
      <c r="HP35" s="6"/>
      <c r="HQ35" s="6"/>
      <c r="HR35" s="6"/>
      <c r="HS35" s="6"/>
      <c r="HT35" s="6"/>
      <c r="HU35" s="6"/>
      <c r="HV35" s="6"/>
      <c r="HW35" s="6"/>
      <c r="HX35" s="6"/>
      <c r="HY35" s="6"/>
      <c r="HZ35" s="6"/>
      <c r="IA35" s="6"/>
      <c r="IB35" s="6"/>
      <c r="IC35" s="6"/>
      <c r="ID35" s="6"/>
      <c r="IE35" s="6"/>
      <c r="IF35" s="6"/>
      <c r="IG35" s="6"/>
      <c r="IH35" s="6"/>
      <c r="II35" s="6"/>
      <c r="IJ35" s="6"/>
      <c r="IK35" s="6"/>
      <c r="IL35" s="6"/>
      <c r="IM35" s="6"/>
      <c r="IN35" s="6"/>
      <c r="IO35" s="6"/>
      <c r="IP35" s="6"/>
      <c r="IQ35" s="6"/>
      <c r="IR35" s="6"/>
      <c r="IS35" s="6"/>
      <c r="IT35" s="6"/>
      <c r="IU35" s="6"/>
    </row>
    <row r="36" spans="1:255" ht="47.25" x14ac:dyDescent="0.2">
      <c r="A36" s="99">
        <v>3</v>
      </c>
      <c r="B36" s="104"/>
      <c r="C36" s="101" t="s">
        <v>351</v>
      </c>
      <c r="D36" s="101" t="s">
        <v>330</v>
      </c>
      <c r="E36" s="99"/>
      <c r="F36" s="99"/>
      <c r="G36" s="99">
        <f>E36*F36</f>
        <v>0</v>
      </c>
      <c r="H36" s="106"/>
      <c r="I36" s="181"/>
      <c r="J36" s="327"/>
      <c r="K36" s="24"/>
      <c r="L36" s="18"/>
      <c r="M36" s="18"/>
      <c r="N36" s="204"/>
      <c r="O36" s="204"/>
      <c r="P36" s="204"/>
      <c r="Q36" s="5"/>
      <c r="R36" s="5"/>
      <c r="S36" s="5"/>
      <c r="T36" s="5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  <c r="DI36" s="6"/>
      <c r="DJ36" s="6"/>
      <c r="DK36" s="6"/>
      <c r="DL36" s="6"/>
      <c r="DM36" s="6"/>
      <c r="DN36" s="6"/>
      <c r="DO36" s="6"/>
      <c r="DP36" s="6"/>
      <c r="DQ36" s="6"/>
      <c r="DR36" s="6"/>
      <c r="DS36" s="6"/>
      <c r="DT36" s="6"/>
      <c r="DU36" s="6"/>
      <c r="DV36" s="6"/>
      <c r="DW36" s="6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  <c r="EJ36" s="6"/>
      <c r="EK36" s="6"/>
      <c r="EL36" s="6"/>
      <c r="EM36" s="6"/>
      <c r="EN36" s="6"/>
      <c r="EO36" s="6"/>
      <c r="EP36" s="6"/>
      <c r="EQ36" s="6"/>
      <c r="ER36" s="6"/>
      <c r="ES36" s="6"/>
      <c r="ET36" s="6"/>
      <c r="EU36" s="6"/>
      <c r="EV36" s="6"/>
      <c r="EW36" s="6"/>
      <c r="EX36" s="6"/>
      <c r="EY36" s="6"/>
      <c r="EZ36" s="6"/>
      <c r="FA36" s="6"/>
      <c r="FB36" s="6"/>
      <c r="FC36" s="6"/>
      <c r="FD36" s="6"/>
      <c r="FE36" s="6"/>
      <c r="FF36" s="6"/>
      <c r="FG36" s="6"/>
      <c r="FH36" s="6"/>
      <c r="FI36" s="6"/>
      <c r="FJ36" s="6"/>
      <c r="FK36" s="6"/>
      <c r="FL36" s="6"/>
      <c r="FM36" s="6"/>
      <c r="FN36" s="6"/>
      <c r="FO36" s="6"/>
      <c r="FP36" s="6"/>
      <c r="FQ36" s="6"/>
      <c r="FR36" s="6"/>
      <c r="FS36" s="6"/>
      <c r="FT36" s="6"/>
      <c r="FU36" s="6"/>
      <c r="FV36" s="6"/>
      <c r="FW36" s="6"/>
      <c r="FX36" s="6"/>
      <c r="FY36" s="6"/>
      <c r="FZ36" s="6"/>
      <c r="GA36" s="6"/>
      <c r="GB36" s="6"/>
      <c r="GC36" s="6"/>
      <c r="GD36" s="6"/>
      <c r="GE36" s="6"/>
      <c r="GF36" s="6"/>
      <c r="GG36" s="6"/>
      <c r="GH36" s="6"/>
      <c r="GI36" s="6"/>
      <c r="GJ36" s="6"/>
      <c r="GK36" s="6"/>
      <c r="GL36" s="6"/>
      <c r="GM36" s="6"/>
      <c r="GN36" s="6"/>
      <c r="GO36" s="6"/>
      <c r="GP36" s="6"/>
      <c r="GQ36" s="6"/>
      <c r="GR36" s="6"/>
      <c r="GS36" s="6"/>
      <c r="GT36" s="6"/>
      <c r="GU36" s="6"/>
      <c r="GV36" s="6"/>
      <c r="GW36" s="6"/>
      <c r="GX36" s="6"/>
      <c r="GY36" s="6"/>
      <c r="GZ36" s="6"/>
      <c r="HA36" s="6"/>
      <c r="HB36" s="6"/>
      <c r="HC36" s="6"/>
      <c r="HD36" s="6"/>
      <c r="HE36" s="6"/>
      <c r="HF36" s="6"/>
      <c r="HG36" s="6"/>
      <c r="HH36" s="6"/>
      <c r="HI36" s="6"/>
      <c r="HJ36" s="6"/>
      <c r="HK36" s="6"/>
      <c r="HL36" s="6"/>
      <c r="HM36" s="6"/>
      <c r="HN36" s="6"/>
      <c r="HO36" s="6"/>
      <c r="HP36" s="6"/>
      <c r="HQ36" s="6"/>
      <c r="HR36" s="6"/>
      <c r="HS36" s="6"/>
      <c r="HT36" s="6"/>
      <c r="HU36" s="6"/>
      <c r="HV36" s="6"/>
      <c r="HW36" s="6"/>
      <c r="HX36" s="6"/>
      <c r="HY36" s="6"/>
      <c r="HZ36" s="6"/>
      <c r="IA36" s="6"/>
      <c r="IB36" s="6"/>
      <c r="IC36" s="6"/>
      <c r="ID36" s="6"/>
      <c r="IE36" s="6"/>
      <c r="IF36" s="6"/>
      <c r="IG36" s="6"/>
      <c r="IH36" s="6"/>
      <c r="II36" s="6"/>
      <c r="IJ36" s="6"/>
      <c r="IK36" s="6"/>
      <c r="IL36" s="6"/>
      <c r="IM36" s="6"/>
      <c r="IN36" s="6"/>
      <c r="IO36" s="6"/>
      <c r="IP36" s="6"/>
      <c r="IQ36" s="6"/>
      <c r="IR36" s="6"/>
      <c r="IS36" s="6"/>
      <c r="IT36" s="6"/>
      <c r="IU36" s="6"/>
    </row>
    <row r="37" spans="1:255" ht="47.25" x14ac:dyDescent="0.2">
      <c r="A37" s="99">
        <v>4</v>
      </c>
      <c r="B37" s="104"/>
      <c r="C37" s="101" t="s">
        <v>363</v>
      </c>
      <c r="D37" s="101" t="s">
        <v>330</v>
      </c>
      <c r="E37" s="99"/>
      <c r="F37" s="99"/>
      <c r="G37" s="99">
        <f>E37*F37</f>
        <v>0</v>
      </c>
      <c r="H37" s="106"/>
      <c r="I37" s="181"/>
      <c r="J37" s="327"/>
      <c r="K37" s="24"/>
      <c r="L37" s="18"/>
      <c r="M37" s="18"/>
      <c r="N37" s="205"/>
      <c r="O37" s="205"/>
      <c r="P37" s="205"/>
      <c r="Q37" s="5"/>
      <c r="R37" s="5"/>
      <c r="S37" s="5"/>
      <c r="T37" s="5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6"/>
      <c r="DB37" s="6"/>
      <c r="DC37" s="6"/>
      <c r="DD37" s="6"/>
      <c r="DE37" s="6"/>
      <c r="DF37" s="6"/>
      <c r="DG37" s="6"/>
      <c r="DH37" s="6"/>
      <c r="DI37" s="6"/>
      <c r="DJ37" s="6"/>
      <c r="DK37" s="6"/>
      <c r="DL37" s="6"/>
      <c r="DM37" s="6"/>
      <c r="DN37" s="6"/>
      <c r="DO37" s="6"/>
      <c r="DP37" s="6"/>
      <c r="DQ37" s="6"/>
      <c r="DR37" s="6"/>
      <c r="DS37" s="6"/>
      <c r="DT37" s="6"/>
      <c r="DU37" s="6"/>
      <c r="DV37" s="6"/>
      <c r="DW37" s="6"/>
      <c r="DX37" s="6"/>
      <c r="DY37" s="6"/>
      <c r="DZ37" s="6"/>
      <c r="EA37" s="6"/>
      <c r="EB37" s="6"/>
      <c r="EC37" s="6"/>
      <c r="ED37" s="6"/>
      <c r="EE37" s="6"/>
      <c r="EF37" s="6"/>
      <c r="EG37" s="6"/>
      <c r="EH37" s="6"/>
      <c r="EI37" s="6"/>
      <c r="EJ37" s="6"/>
      <c r="EK37" s="6"/>
      <c r="EL37" s="6"/>
      <c r="EM37" s="6"/>
      <c r="EN37" s="6"/>
      <c r="EO37" s="6"/>
      <c r="EP37" s="6"/>
      <c r="EQ37" s="6"/>
      <c r="ER37" s="6"/>
      <c r="ES37" s="6"/>
      <c r="ET37" s="6"/>
      <c r="EU37" s="6"/>
      <c r="EV37" s="6"/>
      <c r="EW37" s="6"/>
      <c r="EX37" s="6"/>
      <c r="EY37" s="6"/>
      <c r="EZ37" s="6"/>
      <c r="FA37" s="6"/>
      <c r="FB37" s="6"/>
      <c r="FC37" s="6"/>
      <c r="FD37" s="6"/>
      <c r="FE37" s="6"/>
      <c r="FF37" s="6"/>
      <c r="FG37" s="6"/>
      <c r="FH37" s="6"/>
      <c r="FI37" s="6"/>
      <c r="FJ37" s="6"/>
      <c r="FK37" s="6"/>
      <c r="FL37" s="6"/>
      <c r="FM37" s="6"/>
      <c r="FN37" s="6"/>
      <c r="FO37" s="6"/>
      <c r="FP37" s="6"/>
      <c r="FQ37" s="6"/>
      <c r="FR37" s="6"/>
      <c r="FS37" s="6"/>
      <c r="FT37" s="6"/>
      <c r="FU37" s="6"/>
      <c r="FV37" s="6"/>
      <c r="FW37" s="6"/>
      <c r="FX37" s="6"/>
      <c r="FY37" s="6"/>
      <c r="FZ37" s="6"/>
      <c r="GA37" s="6"/>
      <c r="GB37" s="6"/>
      <c r="GC37" s="6"/>
      <c r="GD37" s="6"/>
      <c r="GE37" s="6"/>
      <c r="GF37" s="6"/>
      <c r="GG37" s="6"/>
      <c r="GH37" s="6"/>
      <c r="GI37" s="6"/>
      <c r="GJ37" s="6"/>
      <c r="GK37" s="6"/>
      <c r="GL37" s="6"/>
      <c r="GM37" s="6"/>
      <c r="GN37" s="6"/>
      <c r="GO37" s="6"/>
      <c r="GP37" s="6"/>
      <c r="GQ37" s="6"/>
      <c r="GR37" s="6"/>
      <c r="GS37" s="6"/>
      <c r="GT37" s="6"/>
      <c r="GU37" s="6"/>
      <c r="GV37" s="6"/>
      <c r="GW37" s="6"/>
      <c r="GX37" s="6"/>
      <c r="GY37" s="6"/>
      <c r="GZ37" s="6"/>
      <c r="HA37" s="6"/>
      <c r="HB37" s="6"/>
      <c r="HC37" s="6"/>
      <c r="HD37" s="6"/>
      <c r="HE37" s="6"/>
      <c r="HF37" s="6"/>
      <c r="HG37" s="6"/>
      <c r="HH37" s="6"/>
      <c r="HI37" s="6"/>
      <c r="HJ37" s="6"/>
      <c r="HK37" s="6"/>
      <c r="HL37" s="6"/>
      <c r="HM37" s="6"/>
      <c r="HN37" s="6"/>
      <c r="HO37" s="6"/>
      <c r="HP37" s="6"/>
      <c r="HQ37" s="6"/>
      <c r="HR37" s="6"/>
      <c r="HS37" s="6"/>
      <c r="HT37" s="6"/>
      <c r="HU37" s="6"/>
      <c r="HV37" s="6"/>
      <c r="HW37" s="6"/>
      <c r="HX37" s="6"/>
      <c r="HY37" s="6"/>
      <c r="HZ37" s="6"/>
      <c r="IA37" s="6"/>
      <c r="IB37" s="6"/>
      <c r="IC37" s="6"/>
      <c r="ID37" s="6"/>
      <c r="IE37" s="6"/>
      <c r="IF37" s="6"/>
      <c r="IG37" s="6"/>
      <c r="IH37" s="6"/>
      <c r="II37" s="6"/>
      <c r="IJ37" s="6"/>
      <c r="IK37" s="6"/>
      <c r="IL37" s="6"/>
      <c r="IM37" s="6"/>
      <c r="IN37" s="6"/>
      <c r="IO37" s="6"/>
      <c r="IP37" s="6"/>
      <c r="IQ37" s="6"/>
      <c r="IR37" s="6"/>
      <c r="IS37" s="6"/>
      <c r="IT37" s="6"/>
      <c r="IU37" s="6"/>
    </row>
    <row r="38" spans="1:255" s="17" customFormat="1" ht="24.75" customHeight="1" x14ac:dyDescent="0.2">
      <c r="A38" s="96"/>
      <c r="B38" s="137" t="s">
        <v>23</v>
      </c>
      <c r="C38" s="96"/>
      <c r="D38" s="96"/>
      <c r="E38" s="96"/>
      <c r="F38" s="96"/>
      <c r="G38" s="97">
        <f>SUM(G34:G37)</f>
        <v>0</v>
      </c>
      <c r="H38" s="96"/>
      <c r="I38" s="180"/>
      <c r="J38" s="180"/>
      <c r="K38" s="23"/>
      <c r="L38" s="13"/>
      <c r="M38" s="13"/>
      <c r="N38" s="14"/>
      <c r="O38" s="14"/>
      <c r="P38" s="14"/>
      <c r="Q38" s="15"/>
      <c r="R38" s="15"/>
      <c r="S38" s="15"/>
      <c r="T38" s="15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  <c r="CU38" s="16"/>
      <c r="CV38" s="16"/>
      <c r="CW38" s="16"/>
      <c r="CX38" s="16"/>
      <c r="CY38" s="16"/>
      <c r="CZ38" s="16"/>
      <c r="DA38" s="16"/>
      <c r="DB38" s="16"/>
      <c r="DC38" s="16"/>
      <c r="DD38" s="16"/>
      <c r="DE38" s="16"/>
      <c r="DF38" s="16"/>
      <c r="DG38" s="16"/>
      <c r="DH38" s="16"/>
      <c r="DI38" s="16"/>
      <c r="DJ38" s="16"/>
      <c r="DK38" s="16"/>
      <c r="DL38" s="16"/>
      <c r="DM38" s="16"/>
      <c r="DN38" s="16"/>
      <c r="DO38" s="16"/>
      <c r="DP38" s="16"/>
      <c r="DQ38" s="16"/>
      <c r="DR38" s="16"/>
      <c r="DS38" s="16"/>
      <c r="DT38" s="16"/>
      <c r="DU38" s="16"/>
      <c r="DV38" s="16"/>
      <c r="DW38" s="16"/>
      <c r="DX38" s="16"/>
      <c r="DY38" s="16"/>
      <c r="DZ38" s="16"/>
      <c r="EA38" s="16"/>
      <c r="EB38" s="16"/>
      <c r="EC38" s="16"/>
      <c r="ED38" s="16"/>
      <c r="EE38" s="16"/>
      <c r="EF38" s="16"/>
      <c r="EG38" s="16"/>
      <c r="EH38" s="16"/>
      <c r="EI38" s="16"/>
      <c r="EJ38" s="16"/>
      <c r="EK38" s="16"/>
      <c r="EL38" s="16"/>
      <c r="EM38" s="16"/>
      <c r="EN38" s="16"/>
      <c r="EO38" s="16"/>
      <c r="EP38" s="16"/>
      <c r="EQ38" s="16"/>
      <c r="ER38" s="16"/>
      <c r="ES38" s="16"/>
      <c r="ET38" s="16"/>
      <c r="EU38" s="16"/>
      <c r="EV38" s="16"/>
      <c r="EW38" s="16"/>
      <c r="EX38" s="16"/>
      <c r="EY38" s="16"/>
      <c r="EZ38" s="16"/>
      <c r="FA38" s="16"/>
      <c r="FB38" s="16"/>
      <c r="FC38" s="16"/>
      <c r="FD38" s="16"/>
      <c r="FE38" s="16"/>
      <c r="FF38" s="16"/>
      <c r="FG38" s="16"/>
      <c r="FH38" s="16"/>
      <c r="FI38" s="16"/>
      <c r="FJ38" s="16"/>
      <c r="FK38" s="16"/>
      <c r="FL38" s="16"/>
      <c r="FM38" s="16"/>
      <c r="FN38" s="16"/>
      <c r="FO38" s="16"/>
      <c r="FP38" s="16"/>
      <c r="FQ38" s="16"/>
      <c r="FR38" s="16"/>
      <c r="FS38" s="16"/>
      <c r="FT38" s="16"/>
      <c r="FU38" s="16"/>
      <c r="FV38" s="16"/>
      <c r="FW38" s="16"/>
      <c r="FX38" s="16"/>
      <c r="FY38" s="16"/>
      <c r="FZ38" s="16"/>
      <c r="GA38" s="16"/>
      <c r="GB38" s="16"/>
      <c r="GC38" s="16"/>
      <c r="GD38" s="16"/>
      <c r="GE38" s="16"/>
      <c r="GF38" s="16"/>
      <c r="GG38" s="16"/>
      <c r="GH38" s="16"/>
      <c r="GI38" s="16"/>
      <c r="GJ38" s="16"/>
      <c r="GK38" s="16"/>
      <c r="GL38" s="16"/>
      <c r="GM38" s="16"/>
      <c r="GN38" s="16"/>
      <c r="GO38" s="16"/>
      <c r="GP38" s="16"/>
      <c r="GQ38" s="16"/>
      <c r="GR38" s="16"/>
      <c r="GS38" s="16"/>
      <c r="GT38" s="16"/>
      <c r="GU38" s="16"/>
      <c r="GV38" s="16"/>
      <c r="GW38" s="16"/>
      <c r="GX38" s="16"/>
      <c r="GY38" s="16"/>
      <c r="GZ38" s="16"/>
      <c r="HA38" s="16"/>
      <c r="HB38" s="16"/>
      <c r="HC38" s="16"/>
      <c r="HD38" s="16"/>
      <c r="HE38" s="16"/>
      <c r="HF38" s="16"/>
      <c r="HG38" s="16"/>
      <c r="HH38" s="16"/>
      <c r="HI38" s="16"/>
      <c r="HJ38" s="16"/>
      <c r="HK38" s="16"/>
      <c r="HL38" s="16"/>
      <c r="HM38" s="16"/>
      <c r="HN38" s="16"/>
      <c r="HO38" s="16"/>
      <c r="HP38" s="16"/>
      <c r="HQ38" s="16"/>
      <c r="HR38" s="16"/>
      <c r="HS38" s="16"/>
      <c r="HT38" s="16"/>
      <c r="HU38" s="16"/>
      <c r="HV38" s="16"/>
      <c r="HW38" s="16"/>
      <c r="HX38" s="16"/>
      <c r="HY38" s="16"/>
      <c r="HZ38" s="16"/>
      <c r="IA38" s="16"/>
      <c r="IB38" s="16"/>
      <c r="IC38" s="16"/>
      <c r="ID38" s="16"/>
      <c r="IE38" s="16"/>
      <c r="IF38" s="16"/>
      <c r="IG38" s="16"/>
      <c r="IH38" s="16"/>
      <c r="II38" s="16"/>
      <c r="IJ38" s="16"/>
      <c r="IK38" s="16"/>
      <c r="IL38" s="16"/>
      <c r="IM38" s="16"/>
      <c r="IN38" s="16"/>
      <c r="IO38" s="16"/>
      <c r="IP38" s="16"/>
      <c r="IQ38" s="16"/>
      <c r="IR38" s="16"/>
      <c r="IS38" s="16"/>
      <c r="IT38" s="16"/>
      <c r="IU38" s="16"/>
    </row>
    <row r="39" spans="1:255" ht="33" customHeight="1" x14ac:dyDescent="0.2">
      <c r="A39" s="96" t="s">
        <v>46</v>
      </c>
      <c r="B39" s="258" t="s">
        <v>47</v>
      </c>
      <c r="C39" s="99"/>
      <c r="D39" s="99"/>
      <c r="E39" s="99"/>
      <c r="F39" s="99"/>
      <c r="G39" s="100"/>
      <c r="H39" s="99"/>
      <c r="I39" s="181"/>
      <c r="J39" s="181"/>
      <c r="K39" s="24"/>
      <c r="L39" s="18"/>
      <c r="M39" s="18"/>
      <c r="N39" s="4"/>
      <c r="O39" s="4"/>
      <c r="P39" s="4"/>
      <c r="Q39" s="5"/>
      <c r="R39" s="5"/>
      <c r="S39" s="5"/>
      <c r="T39" s="5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6"/>
      <c r="DF39" s="6"/>
      <c r="DG39" s="6"/>
      <c r="DH39" s="6"/>
      <c r="DI39" s="6"/>
      <c r="DJ39" s="6"/>
      <c r="DK39" s="6"/>
      <c r="DL39" s="6"/>
      <c r="DM39" s="6"/>
      <c r="DN39" s="6"/>
      <c r="DO39" s="6"/>
      <c r="DP39" s="6"/>
      <c r="DQ39" s="6"/>
      <c r="DR39" s="6"/>
      <c r="DS39" s="6"/>
      <c r="DT39" s="6"/>
      <c r="DU39" s="6"/>
      <c r="DV39" s="6"/>
      <c r="DW39" s="6"/>
      <c r="DX39" s="6"/>
      <c r="DY39" s="6"/>
      <c r="DZ39" s="6"/>
      <c r="EA39" s="6"/>
      <c r="EB39" s="6"/>
      <c r="EC39" s="6"/>
      <c r="ED39" s="6"/>
      <c r="EE39" s="6"/>
      <c r="EF39" s="6"/>
      <c r="EG39" s="6"/>
      <c r="EH39" s="6"/>
      <c r="EI39" s="6"/>
      <c r="EJ39" s="6"/>
      <c r="EK39" s="6"/>
      <c r="EL39" s="6"/>
      <c r="EM39" s="6"/>
      <c r="EN39" s="6"/>
      <c r="EO39" s="6"/>
      <c r="EP39" s="6"/>
      <c r="EQ39" s="6"/>
      <c r="ER39" s="6"/>
      <c r="ES39" s="6"/>
      <c r="ET39" s="6"/>
      <c r="EU39" s="6"/>
      <c r="EV39" s="6"/>
      <c r="EW39" s="6"/>
      <c r="EX39" s="6"/>
      <c r="EY39" s="6"/>
      <c r="EZ39" s="6"/>
      <c r="FA39" s="6"/>
      <c r="FB39" s="6"/>
      <c r="FC39" s="6"/>
      <c r="FD39" s="6"/>
      <c r="FE39" s="6"/>
      <c r="FF39" s="6"/>
      <c r="FG39" s="6"/>
      <c r="FH39" s="6"/>
      <c r="FI39" s="6"/>
      <c r="FJ39" s="6"/>
      <c r="FK39" s="6"/>
      <c r="FL39" s="6"/>
      <c r="FM39" s="6"/>
      <c r="FN39" s="6"/>
      <c r="FO39" s="6"/>
      <c r="FP39" s="6"/>
      <c r="FQ39" s="6"/>
      <c r="FR39" s="6"/>
      <c r="FS39" s="6"/>
      <c r="FT39" s="6"/>
      <c r="FU39" s="6"/>
      <c r="FV39" s="6"/>
      <c r="FW39" s="6"/>
      <c r="FX39" s="6"/>
      <c r="FY39" s="6"/>
      <c r="FZ39" s="6"/>
      <c r="GA39" s="6"/>
      <c r="GB39" s="6"/>
      <c r="GC39" s="6"/>
      <c r="GD39" s="6"/>
      <c r="GE39" s="6"/>
      <c r="GF39" s="6"/>
      <c r="GG39" s="6"/>
      <c r="GH39" s="6"/>
      <c r="GI39" s="6"/>
      <c r="GJ39" s="6"/>
      <c r="GK39" s="6"/>
      <c r="GL39" s="6"/>
      <c r="GM39" s="6"/>
      <c r="GN39" s="6"/>
      <c r="GO39" s="6"/>
      <c r="GP39" s="6"/>
      <c r="GQ39" s="6"/>
      <c r="GR39" s="6"/>
      <c r="GS39" s="6"/>
      <c r="GT39" s="6"/>
      <c r="GU39" s="6"/>
      <c r="GV39" s="6"/>
      <c r="GW39" s="6"/>
      <c r="GX39" s="6"/>
      <c r="GY39" s="6"/>
      <c r="GZ39" s="6"/>
      <c r="HA39" s="6"/>
      <c r="HB39" s="6"/>
      <c r="HC39" s="6"/>
      <c r="HD39" s="6"/>
      <c r="HE39" s="6"/>
      <c r="HF39" s="6"/>
      <c r="HG39" s="6"/>
      <c r="HH39" s="6"/>
      <c r="HI39" s="6"/>
      <c r="HJ39" s="6"/>
      <c r="HK39" s="6"/>
      <c r="HL39" s="6"/>
      <c r="HM39" s="6"/>
      <c r="HN39" s="6"/>
      <c r="HO39" s="6"/>
      <c r="HP39" s="6"/>
      <c r="HQ39" s="6"/>
      <c r="HR39" s="6"/>
      <c r="HS39" s="6"/>
      <c r="HT39" s="6"/>
      <c r="HU39" s="6"/>
      <c r="HV39" s="6"/>
      <c r="HW39" s="6"/>
      <c r="HX39" s="6"/>
      <c r="HY39" s="6"/>
      <c r="HZ39" s="6"/>
      <c r="IA39" s="6"/>
      <c r="IB39" s="6"/>
      <c r="IC39" s="6"/>
      <c r="ID39" s="6"/>
      <c r="IE39" s="6"/>
      <c r="IF39" s="6"/>
      <c r="IG39" s="6"/>
      <c r="IH39" s="6"/>
      <c r="II39" s="6"/>
      <c r="IJ39" s="6"/>
      <c r="IK39" s="6"/>
      <c r="IL39" s="6"/>
      <c r="IM39" s="6"/>
      <c r="IN39" s="6"/>
      <c r="IO39" s="6"/>
      <c r="IP39" s="6"/>
      <c r="IQ39" s="6"/>
      <c r="IR39" s="6"/>
      <c r="IS39" s="6"/>
      <c r="IT39" s="6"/>
      <c r="IU39" s="6"/>
    </row>
    <row r="40" spans="1:255" ht="47.25" x14ac:dyDescent="0.2">
      <c r="A40" s="99">
        <v>1</v>
      </c>
      <c r="B40" s="104" t="s">
        <v>415</v>
      </c>
      <c r="C40" s="101" t="s">
        <v>327</v>
      </c>
      <c r="D40" s="101" t="s">
        <v>335</v>
      </c>
      <c r="E40" s="99"/>
      <c r="F40" s="99"/>
      <c r="G40" s="99">
        <f t="shared" ref="G40" si="1">E40*F40</f>
        <v>0</v>
      </c>
      <c r="H40" s="104" t="s">
        <v>390</v>
      </c>
      <c r="I40" s="181"/>
      <c r="J40" s="181"/>
      <c r="K40" s="24"/>
      <c r="L40" s="18"/>
      <c r="M40" s="18"/>
      <c r="N40" s="195"/>
      <c r="O40" s="195"/>
      <c r="P40" s="195"/>
      <c r="Q40" s="5"/>
      <c r="R40" s="5"/>
      <c r="S40" s="5"/>
      <c r="T40" s="5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/>
      <c r="DZ40" s="6"/>
      <c r="EA40" s="6"/>
      <c r="EB40" s="6"/>
      <c r="EC40" s="6"/>
      <c r="ED40" s="6"/>
      <c r="EE40" s="6"/>
      <c r="EF40" s="6"/>
      <c r="EG40" s="6"/>
      <c r="EH40" s="6"/>
      <c r="EI40" s="6"/>
      <c r="EJ40" s="6"/>
      <c r="EK40" s="6"/>
      <c r="EL40" s="6"/>
      <c r="EM40" s="6"/>
      <c r="EN40" s="6"/>
      <c r="EO40" s="6"/>
      <c r="EP40" s="6"/>
      <c r="EQ40" s="6"/>
      <c r="ER40" s="6"/>
      <c r="ES40" s="6"/>
      <c r="ET40" s="6"/>
      <c r="EU40" s="6"/>
      <c r="EV40" s="6"/>
      <c r="EW40" s="6"/>
      <c r="EX40" s="6"/>
      <c r="EY40" s="6"/>
      <c r="EZ40" s="6"/>
      <c r="FA40" s="6"/>
      <c r="FB40" s="6"/>
      <c r="FC40" s="6"/>
      <c r="FD40" s="6"/>
      <c r="FE40" s="6"/>
      <c r="FF40" s="6"/>
      <c r="FG40" s="6"/>
      <c r="FH40" s="6"/>
      <c r="FI40" s="6"/>
      <c r="FJ40" s="6"/>
      <c r="FK40" s="6"/>
      <c r="FL40" s="6"/>
      <c r="FM40" s="6"/>
      <c r="FN40" s="6"/>
      <c r="FO40" s="6"/>
      <c r="FP40" s="6"/>
      <c r="FQ40" s="6"/>
      <c r="FR40" s="6"/>
      <c r="FS40" s="6"/>
      <c r="FT40" s="6"/>
      <c r="FU40" s="6"/>
      <c r="FV40" s="6"/>
      <c r="FW40" s="6"/>
      <c r="FX40" s="6"/>
      <c r="FY40" s="6"/>
      <c r="FZ40" s="6"/>
      <c r="GA40" s="6"/>
      <c r="GB40" s="6"/>
      <c r="GC40" s="6"/>
      <c r="GD40" s="6"/>
      <c r="GE40" s="6"/>
      <c r="GF40" s="6"/>
      <c r="GG40" s="6"/>
      <c r="GH40" s="6"/>
      <c r="GI40" s="6"/>
      <c r="GJ40" s="6"/>
      <c r="GK40" s="6"/>
      <c r="GL40" s="6"/>
      <c r="GM40" s="6"/>
      <c r="GN40" s="6"/>
      <c r="GO40" s="6"/>
      <c r="GP40" s="6"/>
      <c r="GQ40" s="6"/>
      <c r="GR40" s="6"/>
      <c r="GS40" s="6"/>
      <c r="GT40" s="6"/>
      <c r="GU40" s="6"/>
      <c r="GV40" s="6"/>
      <c r="GW40" s="6"/>
      <c r="GX40" s="6"/>
      <c r="GY40" s="6"/>
      <c r="GZ40" s="6"/>
      <c r="HA40" s="6"/>
      <c r="HB40" s="6"/>
      <c r="HC40" s="6"/>
      <c r="HD40" s="6"/>
      <c r="HE40" s="6"/>
      <c r="HF40" s="6"/>
      <c r="HG40" s="6"/>
      <c r="HH40" s="6"/>
      <c r="HI40" s="6"/>
      <c r="HJ40" s="6"/>
      <c r="HK40" s="6"/>
      <c r="HL40" s="6"/>
      <c r="HM40" s="6"/>
      <c r="HN40" s="6"/>
      <c r="HO40" s="6"/>
      <c r="HP40" s="6"/>
      <c r="HQ40" s="6"/>
      <c r="HR40" s="6"/>
      <c r="HS40" s="6"/>
      <c r="HT40" s="6"/>
      <c r="HU40" s="6"/>
      <c r="HV40" s="6"/>
      <c r="HW40" s="6"/>
      <c r="HX40" s="6"/>
      <c r="HY40" s="6"/>
      <c r="HZ40" s="6"/>
      <c r="IA40" s="6"/>
      <c r="IB40" s="6"/>
      <c r="IC40" s="6"/>
      <c r="ID40" s="6"/>
      <c r="IE40" s="6"/>
      <c r="IF40" s="6"/>
      <c r="IG40" s="6"/>
      <c r="IH40" s="6"/>
      <c r="II40" s="6"/>
      <c r="IJ40" s="6"/>
      <c r="IK40" s="6"/>
      <c r="IL40" s="6"/>
      <c r="IM40" s="6"/>
      <c r="IN40" s="6"/>
      <c r="IO40" s="6"/>
      <c r="IP40" s="6"/>
      <c r="IQ40" s="6"/>
      <c r="IR40" s="6"/>
      <c r="IS40" s="6"/>
      <c r="IT40" s="6"/>
      <c r="IU40" s="6"/>
    </row>
    <row r="41" spans="1:255" s="17" customFormat="1" ht="24.75" customHeight="1" x14ac:dyDescent="0.2">
      <c r="A41" s="96"/>
      <c r="B41" s="137" t="s">
        <v>48</v>
      </c>
      <c r="C41" s="99"/>
      <c r="D41" s="96"/>
      <c r="E41" s="96"/>
      <c r="F41" s="96"/>
      <c r="G41" s="97">
        <f>SUM(G40:G40)</f>
        <v>0</v>
      </c>
      <c r="H41" s="96"/>
      <c r="I41" s="180"/>
      <c r="J41" s="180"/>
      <c r="K41" s="23"/>
      <c r="L41" s="13"/>
      <c r="M41" s="13"/>
      <c r="N41" s="14"/>
      <c r="O41" s="14"/>
      <c r="P41" s="14"/>
      <c r="Q41" s="15"/>
      <c r="R41" s="15"/>
      <c r="S41" s="15"/>
      <c r="T41" s="15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6"/>
      <c r="CQ41" s="16"/>
      <c r="CR41" s="16"/>
      <c r="CS41" s="16"/>
      <c r="CT41" s="16"/>
      <c r="CU41" s="16"/>
      <c r="CV41" s="16"/>
      <c r="CW41" s="16"/>
      <c r="CX41" s="16"/>
      <c r="CY41" s="16"/>
      <c r="CZ41" s="16"/>
      <c r="DA41" s="16"/>
      <c r="DB41" s="16"/>
      <c r="DC41" s="16"/>
      <c r="DD41" s="16"/>
      <c r="DE41" s="16"/>
      <c r="DF41" s="16"/>
      <c r="DG41" s="16"/>
      <c r="DH41" s="16"/>
      <c r="DI41" s="16"/>
      <c r="DJ41" s="16"/>
      <c r="DK41" s="16"/>
      <c r="DL41" s="16"/>
      <c r="DM41" s="16"/>
      <c r="DN41" s="16"/>
      <c r="DO41" s="16"/>
      <c r="DP41" s="16"/>
      <c r="DQ41" s="16"/>
      <c r="DR41" s="16"/>
      <c r="DS41" s="16"/>
      <c r="DT41" s="16"/>
      <c r="DU41" s="16"/>
      <c r="DV41" s="16"/>
      <c r="DW41" s="16"/>
      <c r="DX41" s="16"/>
      <c r="DY41" s="16"/>
      <c r="DZ41" s="16"/>
      <c r="EA41" s="16"/>
      <c r="EB41" s="16"/>
      <c r="EC41" s="16"/>
      <c r="ED41" s="16"/>
      <c r="EE41" s="16"/>
      <c r="EF41" s="16"/>
      <c r="EG41" s="16"/>
      <c r="EH41" s="16"/>
      <c r="EI41" s="16"/>
      <c r="EJ41" s="16"/>
      <c r="EK41" s="16"/>
      <c r="EL41" s="16"/>
      <c r="EM41" s="16"/>
      <c r="EN41" s="16"/>
      <c r="EO41" s="16"/>
      <c r="EP41" s="16"/>
      <c r="EQ41" s="16"/>
      <c r="ER41" s="16"/>
      <c r="ES41" s="16"/>
      <c r="ET41" s="16"/>
      <c r="EU41" s="16"/>
      <c r="EV41" s="16"/>
      <c r="EW41" s="16"/>
      <c r="EX41" s="16"/>
      <c r="EY41" s="16"/>
      <c r="EZ41" s="16"/>
      <c r="FA41" s="16"/>
      <c r="FB41" s="16"/>
      <c r="FC41" s="16"/>
      <c r="FD41" s="16"/>
      <c r="FE41" s="16"/>
      <c r="FF41" s="16"/>
      <c r="FG41" s="16"/>
      <c r="FH41" s="16"/>
      <c r="FI41" s="16"/>
      <c r="FJ41" s="16"/>
      <c r="FK41" s="16"/>
      <c r="FL41" s="16"/>
      <c r="FM41" s="16"/>
      <c r="FN41" s="16"/>
      <c r="FO41" s="16"/>
      <c r="FP41" s="16"/>
      <c r="FQ41" s="16"/>
      <c r="FR41" s="16"/>
      <c r="FS41" s="16"/>
      <c r="FT41" s="16"/>
      <c r="FU41" s="16"/>
      <c r="FV41" s="16"/>
      <c r="FW41" s="16"/>
      <c r="FX41" s="16"/>
      <c r="FY41" s="16"/>
      <c r="FZ41" s="16"/>
      <c r="GA41" s="16"/>
      <c r="GB41" s="16"/>
      <c r="GC41" s="16"/>
      <c r="GD41" s="16"/>
      <c r="GE41" s="16"/>
      <c r="GF41" s="16"/>
      <c r="GG41" s="16"/>
      <c r="GH41" s="16"/>
      <c r="GI41" s="16"/>
      <c r="GJ41" s="16"/>
      <c r="GK41" s="16"/>
      <c r="GL41" s="16"/>
      <c r="GM41" s="16"/>
      <c r="GN41" s="16"/>
      <c r="GO41" s="16"/>
      <c r="GP41" s="16"/>
      <c r="GQ41" s="16"/>
      <c r="GR41" s="16"/>
      <c r="GS41" s="16"/>
      <c r="GT41" s="16"/>
      <c r="GU41" s="16"/>
      <c r="GV41" s="16"/>
      <c r="GW41" s="16"/>
      <c r="GX41" s="16"/>
      <c r="GY41" s="16"/>
      <c r="GZ41" s="16"/>
      <c r="HA41" s="16"/>
      <c r="HB41" s="16"/>
      <c r="HC41" s="16"/>
      <c r="HD41" s="16"/>
      <c r="HE41" s="16"/>
      <c r="HF41" s="16"/>
      <c r="HG41" s="16"/>
      <c r="HH41" s="16"/>
      <c r="HI41" s="16"/>
      <c r="HJ41" s="16"/>
      <c r="HK41" s="16"/>
      <c r="HL41" s="16"/>
      <c r="HM41" s="16"/>
      <c r="HN41" s="16"/>
      <c r="HO41" s="16"/>
      <c r="HP41" s="16"/>
      <c r="HQ41" s="16"/>
      <c r="HR41" s="16"/>
      <c r="HS41" s="16"/>
      <c r="HT41" s="16"/>
      <c r="HU41" s="16"/>
      <c r="HV41" s="16"/>
      <c r="HW41" s="16"/>
      <c r="HX41" s="16"/>
      <c r="HY41" s="16"/>
      <c r="HZ41" s="16"/>
      <c r="IA41" s="16"/>
      <c r="IB41" s="16"/>
      <c r="IC41" s="16"/>
      <c r="ID41" s="16"/>
      <c r="IE41" s="16"/>
      <c r="IF41" s="16"/>
      <c r="IG41" s="16"/>
      <c r="IH41" s="16"/>
      <c r="II41" s="16"/>
      <c r="IJ41" s="16"/>
      <c r="IK41" s="16"/>
      <c r="IL41" s="16"/>
      <c r="IM41" s="16"/>
      <c r="IN41" s="16"/>
      <c r="IO41" s="16"/>
      <c r="IP41" s="16"/>
      <c r="IQ41" s="16"/>
      <c r="IR41" s="16"/>
      <c r="IS41" s="16"/>
      <c r="IT41" s="16"/>
      <c r="IU41" s="16"/>
    </row>
    <row r="42" spans="1:255" ht="15.75" x14ac:dyDescent="0.2">
      <c r="A42" s="96" t="s">
        <v>49</v>
      </c>
      <c r="B42" s="258" t="s">
        <v>282</v>
      </c>
      <c r="C42" s="99"/>
      <c r="D42" s="99"/>
      <c r="E42" s="99"/>
      <c r="F42" s="99"/>
      <c r="G42" s="100"/>
      <c r="H42" s="99"/>
      <c r="I42" s="181"/>
      <c r="J42" s="181"/>
      <c r="K42" s="24"/>
      <c r="L42" s="18"/>
      <c r="M42" s="18"/>
      <c r="N42" s="4"/>
      <c r="O42" s="4"/>
      <c r="P42" s="4"/>
      <c r="Q42" s="5"/>
      <c r="R42" s="5"/>
      <c r="S42" s="5"/>
      <c r="T42" s="5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6"/>
      <c r="DD42" s="6"/>
      <c r="DE42" s="6"/>
      <c r="DF42" s="6"/>
      <c r="DG42" s="6"/>
      <c r="DH42" s="6"/>
      <c r="DI42" s="6"/>
      <c r="DJ42" s="6"/>
      <c r="DK42" s="6"/>
      <c r="DL42" s="6"/>
      <c r="DM42" s="6"/>
      <c r="DN42" s="6"/>
      <c r="DO42" s="6"/>
      <c r="DP42" s="6"/>
      <c r="DQ42" s="6"/>
      <c r="DR42" s="6"/>
      <c r="DS42" s="6"/>
      <c r="DT42" s="6"/>
      <c r="DU42" s="6"/>
      <c r="DV42" s="6"/>
      <c r="DW42" s="6"/>
      <c r="DX42" s="6"/>
      <c r="DY42" s="6"/>
      <c r="DZ42" s="6"/>
      <c r="EA42" s="6"/>
      <c r="EB42" s="6"/>
      <c r="EC42" s="6"/>
      <c r="ED42" s="6"/>
      <c r="EE42" s="6"/>
      <c r="EF42" s="6"/>
      <c r="EG42" s="6"/>
      <c r="EH42" s="6"/>
      <c r="EI42" s="6"/>
      <c r="EJ42" s="6"/>
      <c r="EK42" s="6"/>
      <c r="EL42" s="6"/>
      <c r="EM42" s="6"/>
      <c r="EN42" s="6"/>
      <c r="EO42" s="6"/>
      <c r="EP42" s="6"/>
      <c r="EQ42" s="6"/>
      <c r="ER42" s="6"/>
      <c r="ES42" s="6"/>
      <c r="ET42" s="6"/>
      <c r="EU42" s="6"/>
      <c r="EV42" s="6"/>
      <c r="EW42" s="6"/>
      <c r="EX42" s="6"/>
      <c r="EY42" s="6"/>
      <c r="EZ42" s="6"/>
      <c r="FA42" s="6"/>
      <c r="FB42" s="6"/>
      <c r="FC42" s="6"/>
      <c r="FD42" s="6"/>
      <c r="FE42" s="6"/>
      <c r="FF42" s="6"/>
      <c r="FG42" s="6"/>
      <c r="FH42" s="6"/>
      <c r="FI42" s="6"/>
      <c r="FJ42" s="6"/>
      <c r="FK42" s="6"/>
      <c r="FL42" s="6"/>
      <c r="FM42" s="6"/>
      <c r="FN42" s="6"/>
      <c r="FO42" s="6"/>
      <c r="FP42" s="6"/>
      <c r="FQ42" s="6"/>
      <c r="FR42" s="6"/>
      <c r="FS42" s="6"/>
      <c r="FT42" s="6"/>
      <c r="FU42" s="6"/>
      <c r="FV42" s="6"/>
      <c r="FW42" s="6"/>
      <c r="FX42" s="6"/>
      <c r="FY42" s="6"/>
      <c r="FZ42" s="6"/>
      <c r="GA42" s="6"/>
      <c r="GB42" s="6"/>
      <c r="GC42" s="6"/>
      <c r="GD42" s="6"/>
      <c r="GE42" s="6"/>
      <c r="GF42" s="6"/>
      <c r="GG42" s="6"/>
      <c r="GH42" s="6"/>
      <c r="GI42" s="6"/>
      <c r="GJ42" s="6"/>
      <c r="GK42" s="6"/>
      <c r="GL42" s="6"/>
      <c r="GM42" s="6"/>
      <c r="GN42" s="6"/>
      <c r="GO42" s="6"/>
      <c r="GP42" s="6"/>
      <c r="GQ42" s="6"/>
      <c r="GR42" s="6"/>
      <c r="GS42" s="6"/>
      <c r="GT42" s="6"/>
      <c r="GU42" s="6"/>
      <c r="GV42" s="6"/>
      <c r="GW42" s="6"/>
      <c r="GX42" s="6"/>
      <c r="GY42" s="6"/>
      <c r="GZ42" s="6"/>
      <c r="HA42" s="6"/>
      <c r="HB42" s="6"/>
      <c r="HC42" s="6"/>
      <c r="HD42" s="6"/>
      <c r="HE42" s="6"/>
      <c r="HF42" s="6"/>
      <c r="HG42" s="6"/>
      <c r="HH42" s="6"/>
      <c r="HI42" s="6"/>
      <c r="HJ42" s="6"/>
      <c r="HK42" s="6"/>
      <c r="HL42" s="6"/>
      <c r="HM42" s="6"/>
      <c r="HN42" s="6"/>
      <c r="HO42" s="6"/>
      <c r="HP42" s="6"/>
      <c r="HQ42" s="6"/>
      <c r="HR42" s="6"/>
      <c r="HS42" s="6"/>
      <c r="HT42" s="6"/>
      <c r="HU42" s="6"/>
      <c r="HV42" s="6"/>
      <c r="HW42" s="6"/>
      <c r="HX42" s="6"/>
      <c r="HY42" s="6"/>
      <c r="HZ42" s="6"/>
      <c r="IA42" s="6"/>
      <c r="IB42" s="6"/>
      <c r="IC42" s="6"/>
      <c r="ID42" s="6"/>
      <c r="IE42" s="6"/>
      <c r="IF42" s="6"/>
      <c r="IG42" s="6"/>
      <c r="IH42" s="6"/>
      <c r="II42" s="6"/>
      <c r="IJ42" s="6"/>
      <c r="IK42" s="6"/>
      <c r="IL42" s="6"/>
      <c r="IM42" s="6"/>
      <c r="IN42" s="6"/>
      <c r="IO42" s="6"/>
      <c r="IP42" s="6"/>
      <c r="IQ42" s="6"/>
      <c r="IR42" s="6"/>
      <c r="IS42" s="6"/>
      <c r="IT42" s="6"/>
      <c r="IU42" s="6"/>
    </row>
    <row r="43" spans="1:255" s="22" customFormat="1" ht="15.75" x14ac:dyDescent="0.2">
      <c r="A43" s="101"/>
      <c r="B43" s="102"/>
      <c r="C43" s="101"/>
      <c r="D43" s="101"/>
      <c r="E43" s="101"/>
      <c r="F43" s="103"/>
      <c r="G43" s="103">
        <f>E43*F43</f>
        <v>0</v>
      </c>
      <c r="H43" s="102"/>
      <c r="I43" s="181"/>
      <c r="J43" s="181"/>
      <c r="K43" s="24"/>
      <c r="L43" s="18"/>
      <c r="M43" s="18"/>
      <c r="N43" s="20"/>
      <c r="O43" s="20"/>
      <c r="P43" s="20"/>
      <c r="Q43" s="21"/>
      <c r="R43" s="21"/>
      <c r="S43" s="21"/>
      <c r="T43" s="21"/>
    </row>
    <row r="44" spans="1:255" s="17" customFormat="1" ht="15.75" x14ac:dyDescent="0.2">
      <c r="A44" s="96"/>
      <c r="B44" s="137" t="s">
        <v>50</v>
      </c>
      <c r="C44" s="96"/>
      <c r="D44" s="96"/>
      <c r="E44" s="96"/>
      <c r="F44" s="96"/>
      <c r="G44" s="97">
        <f>SUM(G43:G43)</f>
        <v>0</v>
      </c>
      <c r="H44" s="96"/>
      <c r="I44" s="180"/>
      <c r="J44" s="180"/>
      <c r="K44" s="23"/>
      <c r="L44" s="13"/>
      <c r="M44" s="13"/>
      <c r="N44" s="14"/>
      <c r="O44" s="14"/>
      <c r="P44" s="14"/>
      <c r="Q44" s="15"/>
      <c r="R44" s="15"/>
      <c r="S44" s="15"/>
      <c r="T44" s="15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  <c r="BM44" s="16"/>
      <c r="BN44" s="16"/>
      <c r="BO44" s="16"/>
      <c r="BP44" s="16"/>
      <c r="BQ44" s="16"/>
      <c r="BR44" s="16"/>
      <c r="BS44" s="16"/>
      <c r="BT44" s="16"/>
      <c r="BU44" s="16"/>
      <c r="BV44" s="16"/>
      <c r="BW44" s="16"/>
      <c r="BX44" s="16"/>
      <c r="BY44" s="16"/>
      <c r="BZ44" s="16"/>
      <c r="CA44" s="16"/>
      <c r="CB44" s="16"/>
      <c r="CC44" s="16"/>
      <c r="CD44" s="16"/>
      <c r="CE44" s="16"/>
      <c r="CF44" s="16"/>
      <c r="CG44" s="16"/>
      <c r="CH44" s="16"/>
      <c r="CI44" s="16"/>
      <c r="CJ44" s="16"/>
      <c r="CK44" s="16"/>
      <c r="CL44" s="16"/>
      <c r="CM44" s="16"/>
      <c r="CN44" s="16"/>
      <c r="CO44" s="16"/>
      <c r="CP44" s="16"/>
      <c r="CQ44" s="16"/>
      <c r="CR44" s="16"/>
      <c r="CS44" s="16"/>
      <c r="CT44" s="16"/>
      <c r="CU44" s="16"/>
      <c r="CV44" s="16"/>
      <c r="CW44" s="16"/>
      <c r="CX44" s="16"/>
      <c r="CY44" s="16"/>
      <c r="CZ44" s="16"/>
      <c r="DA44" s="16"/>
      <c r="DB44" s="16"/>
      <c r="DC44" s="16"/>
      <c r="DD44" s="16"/>
      <c r="DE44" s="16"/>
      <c r="DF44" s="16"/>
      <c r="DG44" s="16"/>
      <c r="DH44" s="16"/>
      <c r="DI44" s="16"/>
      <c r="DJ44" s="16"/>
      <c r="DK44" s="16"/>
      <c r="DL44" s="16"/>
      <c r="DM44" s="16"/>
      <c r="DN44" s="16"/>
      <c r="DO44" s="16"/>
      <c r="DP44" s="16"/>
      <c r="DQ44" s="16"/>
      <c r="DR44" s="16"/>
      <c r="DS44" s="16"/>
      <c r="DT44" s="16"/>
      <c r="DU44" s="16"/>
      <c r="DV44" s="16"/>
      <c r="DW44" s="16"/>
      <c r="DX44" s="16"/>
      <c r="DY44" s="16"/>
      <c r="DZ44" s="16"/>
      <c r="EA44" s="16"/>
      <c r="EB44" s="16"/>
      <c r="EC44" s="16"/>
      <c r="ED44" s="16"/>
      <c r="EE44" s="16"/>
      <c r="EF44" s="16"/>
      <c r="EG44" s="16"/>
      <c r="EH44" s="16"/>
      <c r="EI44" s="16"/>
      <c r="EJ44" s="16"/>
      <c r="EK44" s="16"/>
      <c r="EL44" s="16"/>
      <c r="EM44" s="16"/>
      <c r="EN44" s="16"/>
      <c r="EO44" s="16"/>
      <c r="EP44" s="16"/>
      <c r="EQ44" s="16"/>
      <c r="ER44" s="16"/>
      <c r="ES44" s="16"/>
      <c r="ET44" s="16"/>
      <c r="EU44" s="16"/>
      <c r="EV44" s="16"/>
      <c r="EW44" s="16"/>
      <c r="EX44" s="16"/>
      <c r="EY44" s="16"/>
      <c r="EZ44" s="16"/>
      <c r="FA44" s="16"/>
      <c r="FB44" s="16"/>
      <c r="FC44" s="16"/>
      <c r="FD44" s="16"/>
      <c r="FE44" s="16"/>
      <c r="FF44" s="16"/>
      <c r="FG44" s="16"/>
      <c r="FH44" s="16"/>
      <c r="FI44" s="16"/>
      <c r="FJ44" s="16"/>
      <c r="FK44" s="16"/>
      <c r="FL44" s="16"/>
      <c r="FM44" s="16"/>
      <c r="FN44" s="16"/>
      <c r="FO44" s="16"/>
      <c r="FP44" s="16"/>
      <c r="FQ44" s="16"/>
      <c r="FR44" s="16"/>
      <c r="FS44" s="16"/>
      <c r="FT44" s="16"/>
      <c r="FU44" s="16"/>
      <c r="FV44" s="16"/>
      <c r="FW44" s="16"/>
      <c r="FX44" s="16"/>
      <c r="FY44" s="16"/>
      <c r="FZ44" s="16"/>
      <c r="GA44" s="16"/>
      <c r="GB44" s="16"/>
      <c r="GC44" s="16"/>
      <c r="GD44" s="16"/>
      <c r="GE44" s="16"/>
      <c r="GF44" s="16"/>
      <c r="GG44" s="16"/>
      <c r="GH44" s="16"/>
      <c r="GI44" s="16"/>
      <c r="GJ44" s="16"/>
      <c r="GK44" s="16"/>
      <c r="GL44" s="16"/>
      <c r="GM44" s="16"/>
      <c r="GN44" s="16"/>
      <c r="GO44" s="16"/>
      <c r="GP44" s="16"/>
      <c r="GQ44" s="16"/>
      <c r="GR44" s="16"/>
      <c r="GS44" s="16"/>
      <c r="GT44" s="16"/>
      <c r="GU44" s="16"/>
      <c r="GV44" s="16"/>
      <c r="GW44" s="16"/>
      <c r="GX44" s="16"/>
      <c r="GY44" s="16"/>
      <c r="GZ44" s="16"/>
      <c r="HA44" s="16"/>
      <c r="HB44" s="16"/>
      <c r="HC44" s="16"/>
      <c r="HD44" s="16"/>
      <c r="HE44" s="16"/>
      <c r="HF44" s="16"/>
      <c r="HG44" s="16"/>
      <c r="HH44" s="16"/>
      <c r="HI44" s="16"/>
      <c r="HJ44" s="16"/>
      <c r="HK44" s="16"/>
      <c r="HL44" s="16"/>
      <c r="HM44" s="16"/>
      <c r="HN44" s="16"/>
      <c r="HO44" s="16"/>
      <c r="HP44" s="16"/>
      <c r="HQ44" s="16"/>
      <c r="HR44" s="16"/>
      <c r="HS44" s="16"/>
      <c r="HT44" s="16"/>
      <c r="HU44" s="16"/>
      <c r="HV44" s="16"/>
      <c r="HW44" s="16"/>
      <c r="HX44" s="16"/>
      <c r="HY44" s="16"/>
      <c r="HZ44" s="16"/>
      <c r="IA44" s="16"/>
      <c r="IB44" s="16"/>
      <c r="IC44" s="16"/>
      <c r="ID44" s="16"/>
      <c r="IE44" s="16"/>
      <c r="IF44" s="16"/>
      <c r="IG44" s="16"/>
      <c r="IH44" s="16"/>
      <c r="II44" s="16"/>
      <c r="IJ44" s="16"/>
      <c r="IK44" s="16"/>
      <c r="IL44" s="16"/>
      <c r="IM44" s="16"/>
      <c r="IN44" s="16"/>
      <c r="IO44" s="16"/>
      <c r="IP44" s="16"/>
      <c r="IQ44" s="16"/>
      <c r="IR44" s="16"/>
      <c r="IS44" s="16"/>
      <c r="IT44" s="16"/>
      <c r="IU44" s="16"/>
    </row>
    <row r="45" spans="1:255" s="17" customFormat="1" ht="24.75" customHeight="1" x14ac:dyDescent="0.2">
      <c r="A45" s="96" t="s">
        <v>51</v>
      </c>
      <c r="B45" s="98" t="s">
        <v>340</v>
      </c>
      <c r="C45" s="96"/>
      <c r="D45" s="96"/>
      <c r="E45" s="96"/>
      <c r="F45" s="96"/>
      <c r="G45" s="97"/>
      <c r="H45" s="96"/>
      <c r="I45" s="180"/>
      <c r="J45" s="180"/>
      <c r="K45" s="23"/>
      <c r="L45" s="13"/>
      <c r="M45" s="13"/>
      <c r="N45" s="14"/>
      <c r="O45" s="14"/>
      <c r="P45" s="14"/>
      <c r="Q45" s="15"/>
      <c r="R45" s="15"/>
      <c r="S45" s="15"/>
      <c r="T45" s="15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  <c r="BM45" s="16"/>
      <c r="BN45" s="16"/>
      <c r="BO45" s="16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6"/>
      <c r="CA45" s="16"/>
      <c r="CB45" s="16"/>
      <c r="CC45" s="16"/>
      <c r="CD45" s="16"/>
      <c r="CE45" s="16"/>
      <c r="CF45" s="16"/>
      <c r="CG45" s="16"/>
      <c r="CH45" s="16"/>
      <c r="CI45" s="16"/>
      <c r="CJ45" s="16"/>
      <c r="CK45" s="16"/>
      <c r="CL45" s="16"/>
      <c r="CM45" s="16"/>
      <c r="CN45" s="16"/>
      <c r="CO45" s="16"/>
      <c r="CP45" s="16"/>
      <c r="CQ45" s="16"/>
      <c r="CR45" s="16"/>
      <c r="CS45" s="16"/>
      <c r="CT45" s="16"/>
      <c r="CU45" s="16"/>
      <c r="CV45" s="16"/>
      <c r="CW45" s="16"/>
      <c r="CX45" s="16"/>
      <c r="CY45" s="16"/>
      <c r="CZ45" s="16"/>
      <c r="DA45" s="16"/>
      <c r="DB45" s="16"/>
      <c r="DC45" s="16"/>
      <c r="DD45" s="16"/>
      <c r="DE45" s="16"/>
      <c r="DF45" s="16"/>
      <c r="DG45" s="16"/>
      <c r="DH45" s="16"/>
      <c r="DI45" s="16"/>
      <c r="DJ45" s="16"/>
      <c r="DK45" s="16"/>
      <c r="DL45" s="16"/>
      <c r="DM45" s="16"/>
      <c r="DN45" s="16"/>
      <c r="DO45" s="16"/>
      <c r="DP45" s="16"/>
      <c r="DQ45" s="16"/>
      <c r="DR45" s="16"/>
      <c r="DS45" s="16"/>
      <c r="DT45" s="16"/>
      <c r="DU45" s="16"/>
      <c r="DV45" s="16"/>
      <c r="DW45" s="16"/>
      <c r="DX45" s="16"/>
      <c r="DY45" s="16"/>
      <c r="DZ45" s="16"/>
      <c r="EA45" s="16"/>
      <c r="EB45" s="16"/>
      <c r="EC45" s="16"/>
      <c r="ED45" s="16"/>
      <c r="EE45" s="16"/>
      <c r="EF45" s="16"/>
      <c r="EG45" s="16"/>
      <c r="EH45" s="16"/>
      <c r="EI45" s="16"/>
      <c r="EJ45" s="16"/>
      <c r="EK45" s="16"/>
      <c r="EL45" s="16"/>
      <c r="EM45" s="16"/>
      <c r="EN45" s="16"/>
      <c r="EO45" s="16"/>
      <c r="EP45" s="16"/>
      <c r="EQ45" s="16"/>
      <c r="ER45" s="16"/>
      <c r="ES45" s="16"/>
      <c r="ET45" s="16"/>
      <c r="EU45" s="16"/>
      <c r="EV45" s="16"/>
      <c r="EW45" s="16"/>
      <c r="EX45" s="16"/>
      <c r="EY45" s="16"/>
      <c r="EZ45" s="16"/>
      <c r="FA45" s="16"/>
      <c r="FB45" s="16"/>
      <c r="FC45" s="16"/>
      <c r="FD45" s="16"/>
      <c r="FE45" s="16"/>
      <c r="FF45" s="16"/>
      <c r="FG45" s="16"/>
      <c r="FH45" s="16"/>
      <c r="FI45" s="16"/>
      <c r="FJ45" s="16"/>
      <c r="FK45" s="16"/>
      <c r="FL45" s="16"/>
      <c r="FM45" s="16"/>
      <c r="FN45" s="16"/>
      <c r="FO45" s="16"/>
      <c r="FP45" s="16"/>
      <c r="FQ45" s="16"/>
      <c r="FR45" s="16"/>
      <c r="FS45" s="16"/>
      <c r="FT45" s="16"/>
      <c r="FU45" s="16"/>
      <c r="FV45" s="16"/>
      <c r="FW45" s="16"/>
      <c r="FX45" s="16"/>
      <c r="FY45" s="16"/>
      <c r="FZ45" s="16"/>
      <c r="GA45" s="16"/>
      <c r="GB45" s="16"/>
      <c r="GC45" s="16"/>
      <c r="GD45" s="16"/>
      <c r="GE45" s="16"/>
      <c r="GF45" s="16"/>
      <c r="GG45" s="16"/>
      <c r="GH45" s="16"/>
      <c r="GI45" s="16"/>
      <c r="GJ45" s="16"/>
      <c r="GK45" s="16"/>
      <c r="GL45" s="16"/>
      <c r="GM45" s="16"/>
      <c r="GN45" s="16"/>
      <c r="GO45" s="16"/>
      <c r="GP45" s="16"/>
      <c r="GQ45" s="16"/>
      <c r="GR45" s="16"/>
      <c r="GS45" s="16"/>
      <c r="GT45" s="16"/>
      <c r="GU45" s="16"/>
      <c r="GV45" s="16"/>
      <c r="GW45" s="16"/>
      <c r="GX45" s="16"/>
      <c r="GY45" s="16"/>
      <c r="GZ45" s="16"/>
      <c r="HA45" s="16"/>
      <c r="HB45" s="16"/>
      <c r="HC45" s="16"/>
      <c r="HD45" s="16"/>
      <c r="HE45" s="16"/>
      <c r="HF45" s="16"/>
      <c r="HG45" s="16"/>
      <c r="HH45" s="16"/>
      <c r="HI45" s="16"/>
      <c r="HJ45" s="16"/>
      <c r="HK45" s="16"/>
      <c r="HL45" s="16"/>
      <c r="HM45" s="16"/>
      <c r="HN45" s="16"/>
      <c r="HO45" s="16"/>
      <c r="HP45" s="16"/>
      <c r="HQ45" s="16"/>
      <c r="HR45" s="16"/>
      <c r="HS45" s="16"/>
      <c r="HT45" s="16"/>
      <c r="HU45" s="16"/>
      <c r="HV45" s="16"/>
      <c r="HW45" s="16"/>
      <c r="HX45" s="16"/>
      <c r="HY45" s="16"/>
      <c r="HZ45" s="16"/>
      <c r="IA45" s="16"/>
      <c r="IB45" s="16"/>
      <c r="IC45" s="16"/>
      <c r="ID45" s="16"/>
      <c r="IE45" s="16"/>
      <c r="IF45" s="16"/>
      <c r="IG45" s="16"/>
      <c r="IH45" s="16"/>
      <c r="II45" s="16"/>
      <c r="IJ45" s="16"/>
      <c r="IK45" s="16"/>
      <c r="IL45" s="16"/>
      <c r="IM45" s="16"/>
      <c r="IN45" s="16"/>
      <c r="IO45" s="16"/>
      <c r="IP45" s="16"/>
      <c r="IQ45" s="16"/>
      <c r="IR45" s="16"/>
      <c r="IS45" s="16"/>
      <c r="IT45" s="16"/>
      <c r="IU45" s="16"/>
    </row>
    <row r="46" spans="1:255" s="17" customFormat="1" ht="47.25" x14ac:dyDescent="0.2">
      <c r="A46" s="96">
        <v>1</v>
      </c>
      <c r="B46" s="148" t="s">
        <v>416</v>
      </c>
      <c r="C46" s="101" t="s">
        <v>385</v>
      </c>
      <c r="D46" s="101" t="s">
        <v>392</v>
      </c>
      <c r="E46" s="99"/>
      <c r="F46" s="99"/>
      <c r="G46" s="100">
        <f>E46*F46</f>
        <v>0</v>
      </c>
      <c r="H46" s="152" t="s">
        <v>417</v>
      </c>
      <c r="I46" s="180" t="s">
        <v>341</v>
      </c>
      <c r="J46" s="191">
        <f>G46</f>
        <v>0</v>
      </c>
      <c r="K46" s="23"/>
      <c r="L46" s="13"/>
      <c r="M46" s="13"/>
      <c r="N46" s="14"/>
      <c r="O46" s="14"/>
      <c r="P46" s="14"/>
      <c r="Q46" s="15"/>
      <c r="R46" s="15"/>
      <c r="S46" s="15"/>
      <c r="T46" s="15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6"/>
      <c r="CQ46" s="16"/>
      <c r="CR46" s="16"/>
      <c r="CS46" s="16"/>
      <c r="CT46" s="16"/>
      <c r="CU46" s="16"/>
      <c r="CV46" s="16"/>
      <c r="CW46" s="16"/>
      <c r="CX46" s="16"/>
      <c r="CY46" s="16"/>
      <c r="CZ46" s="16"/>
      <c r="DA46" s="16"/>
      <c r="DB46" s="16"/>
      <c r="DC46" s="16"/>
      <c r="DD46" s="16"/>
      <c r="DE46" s="16"/>
      <c r="DF46" s="16"/>
      <c r="DG46" s="16"/>
      <c r="DH46" s="16"/>
      <c r="DI46" s="16"/>
      <c r="DJ46" s="16"/>
      <c r="DK46" s="16"/>
      <c r="DL46" s="16"/>
      <c r="DM46" s="16"/>
      <c r="DN46" s="16"/>
      <c r="DO46" s="16"/>
      <c r="DP46" s="16"/>
      <c r="DQ46" s="16"/>
      <c r="DR46" s="16"/>
      <c r="DS46" s="16"/>
      <c r="DT46" s="16"/>
      <c r="DU46" s="16"/>
      <c r="DV46" s="16"/>
      <c r="DW46" s="16"/>
      <c r="DX46" s="16"/>
      <c r="DY46" s="16"/>
      <c r="DZ46" s="16"/>
      <c r="EA46" s="16"/>
      <c r="EB46" s="16"/>
      <c r="EC46" s="16"/>
      <c r="ED46" s="16"/>
      <c r="EE46" s="16"/>
      <c r="EF46" s="16"/>
      <c r="EG46" s="16"/>
      <c r="EH46" s="16"/>
      <c r="EI46" s="16"/>
      <c r="EJ46" s="16"/>
      <c r="EK46" s="16"/>
      <c r="EL46" s="16"/>
      <c r="EM46" s="16"/>
      <c r="EN46" s="16"/>
      <c r="EO46" s="16"/>
      <c r="EP46" s="16"/>
      <c r="EQ46" s="16"/>
      <c r="ER46" s="16"/>
      <c r="ES46" s="16"/>
      <c r="ET46" s="16"/>
      <c r="EU46" s="16"/>
      <c r="EV46" s="16"/>
      <c r="EW46" s="16"/>
      <c r="EX46" s="16"/>
      <c r="EY46" s="16"/>
      <c r="EZ46" s="16"/>
      <c r="FA46" s="16"/>
      <c r="FB46" s="16"/>
      <c r="FC46" s="16"/>
      <c r="FD46" s="16"/>
      <c r="FE46" s="16"/>
      <c r="FF46" s="16"/>
      <c r="FG46" s="16"/>
      <c r="FH46" s="16"/>
      <c r="FI46" s="16"/>
      <c r="FJ46" s="16"/>
      <c r="FK46" s="16"/>
      <c r="FL46" s="16"/>
      <c r="FM46" s="16"/>
      <c r="FN46" s="16"/>
      <c r="FO46" s="16"/>
      <c r="FP46" s="16"/>
      <c r="FQ46" s="16"/>
      <c r="FR46" s="16"/>
      <c r="FS46" s="16"/>
      <c r="FT46" s="16"/>
      <c r="FU46" s="16"/>
      <c r="FV46" s="16"/>
      <c r="FW46" s="16"/>
      <c r="FX46" s="16"/>
      <c r="FY46" s="16"/>
      <c r="FZ46" s="16"/>
      <c r="GA46" s="16"/>
      <c r="GB46" s="16"/>
      <c r="GC46" s="16"/>
      <c r="GD46" s="16"/>
      <c r="GE46" s="16"/>
      <c r="GF46" s="16"/>
      <c r="GG46" s="16"/>
      <c r="GH46" s="16"/>
      <c r="GI46" s="16"/>
      <c r="GJ46" s="16"/>
      <c r="GK46" s="16"/>
      <c r="GL46" s="16"/>
      <c r="GM46" s="16"/>
      <c r="GN46" s="16"/>
      <c r="GO46" s="16"/>
      <c r="GP46" s="16"/>
      <c r="GQ46" s="16"/>
      <c r="GR46" s="16"/>
      <c r="GS46" s="16"/>
      <c r="GT46" s="16"/>
      <c r="GU46" s="16"/>
      <c r="GV46" s="16"/>
      <c r="GW46" s="16"/>
      <c r="GX46" s="16"/>
      <c r="GY46" s="16"/>
      <c r="GZ46" s="16"/>
      <c r="HA46" s="16"/>
      <c r="HB46" s="16"/>
      <c r="HC46" s="16"/>
      <c r="HD46" s="16"/>
      <c r="HE46" s="16"/>
      <c r="HF46" s="16"/>
      <c r="HG46" s="16"/>
      <c r="HH46" s="16"/>
      <c r="HI46" s="16"/>
      <c r="HJ46" s="16"/>
      <c r="HK46" s="16"/>
      <c r="HL46" s="16"/>
      <c r="HM46" s="16"/>
      <c r="HN46" s="16"/>
      <c r="HO46" s="16"/>
      <c r="HP46" s="16"/>
      <c r="HQ46" s="16"/>
      <c r="HR46" s="16"/>
      <c r="HS46" s="16"/>
      <c r="HT46" s="16"/>
      <c r="HU46" s="16"/>
      <c r="HV46" s="16"/>
      <c r="HW46" s="16"/>
      <c r="HX46" s="16"/>
      <c r="HY46" s="16"/>
      <c r="HZ46" s="16"/>
      <c r="IA46" s="16"/>
      <c r="IB46" s="16"/>
      <c r="IC46" s="16"/>
      <c r="ID46" s="16"/>
      <c r="IE46" s="16"/>
      <c r="IF46" s="16"/>
      <c r="IG46" s="16"/>
      <c r="IH46" s="16"/>
      <c r="II46" s="16"/>
      <c r="IJ46" s="16"/>
      <c r="IK46" s="16"/>
      <c r="IL46" s="16"/>
      <c r="IM46" s="16"/>
      <c r="IN46" s="16"/>
      <c r="IO46" s="16"/>
      <c r="IP46" s="16"/>
      <c r="IQ46" s="16"/>
      <c r="IR46" s="16"/>
      <c r="IS46" s="16"/>
      <c r="IT46" s="16"/>
      <c r="IU46" s="16"/>
    </row>
    <row r="47" spans="1:255" s="17" customFormat="1" ht="15.75" x14ac:dyDescent="0.2">
      <c r="A47" s="96"/>
      <c r="B47" s="137" t="s">
        <v>54</v>
      </c>
      <c r="C47" s="96"/>
      <c r="D47" s="96"/>
      <c r="E47" s="96"/>
      <c r="F47" s="96"/>
      <c r="G47" s="97">
        <f>SUM(G46:G46)</f>
        <v>0</v>
      </c>
      <c r="H47" s="96"/>
      <c r="I47" s="180"/>
      <c r="J47" s="180"/>
      <c r="K47" s="23"/>
      <c r="L47" s="13"/>
      <c r="M47" s="13"/>
      <c r="N47" s="14"/>
      <c r="O47" s="14"/>
      <c r="P47" s="14"/>
      <c r="Q47" s="15"/>
      <c r="R47" s="15"/>
      <c r="S47" s="15"/>
      <c r="T47" s="15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6"/>
      <c r="CQ47" s="16"/>
      <c r="CR47" s="16"/>
      <c r="CS47" s="16"/>
      <c r="CT47" s="16"/>
      <c r="CU47" s="16"/>
      <c r="CV47" s="16"/>
      <c r="CW47" s="16"/>
      <c r="CX47" s="16"/>
      <c r="CY47" s="16"/>
      <c r="CZ47" s="16"/>
      <c r="DA47" s="16"/>
      <c r="DB47" s="16"/>
      <c r="DC47" s="16"/>
      <c r="DD47" s="16"/>
      <c r="DE47" s="16"/>
      <c r="DF47" s="16"/>
      <c r="DG47" s="16"/>
      <c r="DH47" s="16"/>
      <c r="DI47" s="16"/>
      <c r="DJ47" s="16"/>
      <c r="DK47" s="16"/>
      <c r="DL47" s="16"/>
      <c r="DM47" s="16"/>
      <c r="DN47" s="16"/>
      <c r="DO47" s="16"/>
      <c r="DP47" s="16"/>
      <c r="DQ47" s="16"/>
      <c r="DR47" s="16"/>
      <c r="DS47" s="16"/>
      <c r="DT47" s="16"/>
      <c r="DU47" s="16"/>
      <c r="DV47" s="16"/>
      <c r="DW47" s="16"/>
      <c r="DX47" s="16"/>
      <c r="DY47" s="16"/>
      <c r="DZ47" s="16"/>
      <c r="EA47" s="16"/>
      <c r="EB47" s="16"/>
      <c r="EC47" s="16"/>
      <c r="ED47" s="16"/>
      <c r="EE47" s="16"/>
      <c r="EF47" s="16"/>
      <c r="EG47" s="16"/>
      <c r="EH47" s="16"/>
      <c r="EI47" s="16"/>
      <c r="EJ47" s="16"/>
      <c r="EK47" s="16"/>
      <c r="EL47" s="16"/>
      <c r="EM47" s="16"/>
      <c r="EN47" s="16"/>
      <c r="EO47" s="16"/>
      <c r="EP47" s="16"/>
      <c r="EQ47" s="16"/>
      <c r="ER47" s="16"/>
      <c r="ES47" s="16"/>
      <c r="ET47" s="16"/>
      <c r="EU47" s="16"/>
      <c r="EV47" s="16"/>
      <c r="EW47" s="16"/>
      <c r="EX47" s="16"/>
      <c r="EY47" s="16"/>
      <c r="EZ47" s="16"/>
      <c r="FA47" s="16"/>
      <c r="FB47" s="16"/>
      <c r="FC47" s="16"/>
      <c r="FD47" s="16"/>
      <c r="FE47" s="16"/>
      <c r="FF47" s="16"/>
      <c r="FG47" s="16"/>
      <c r="FH47" s="16"/>
      <c r="FI47" s="16"/>
      <c r="FJ47" s="16"/>
      <c r="FK47" s="16"/>
      <c r="FL47" s="16"/>
      <c r="FM47" s="16"/>
      <c r="FN47" s="16"/>
      <c r="FO47" s="16"/>
      <c r="FP47" s="16"/>
      <c r="FQ47" s="16"/>
      <c r="FR47" s="16"/>
      <c r="FS47" s="16"/>
      <c r="FT47" s="16"/>
      <c r="FU47" s="16"/>
      <c r="FV47" s="16"/>
      <c r="FW47" s="16"/>
      <c r="FX47" s="16"/>
      <c r="FY47" s="16"/>
      <c r="FZ47" s="16"/>
      <c r="GA47" s="16"/>
      <c r="GB47" s="16"/>
      <c r="GC47" s="16"/>
      <c r="GD47" s="16"/>
      <c r="GE47" s="16"/>
      <c r="GF47" s="16"/>
      <c r="GG47" s="16"/>
      <c r="GH47" s="16"/>
      <c r="GI47" s="16"/>
      <c r="GJ47" s="16"/>
      <c r="GK47" s="16"/>
      <c r="GL47" s="16"/>
      <c r="GM47" s="16"/>
      <c r="GN47" s="16"/>
      <c r="GO47" s="16"/>
      <c r="GP47" s="16"/>
      <c r="GQ47" s="16"/>
      <c r="GR47" s="16"/>
      <c r="GS47" s="16"/>
      <c r="GT47" s="16"/>
      <c r="GU47" s="16"/>
      <c r="GV47" s="16"/>
      <c r="GW47" s="16"/>
      <c r="GX47" s="16"/>
      <c r="GY47" s="16"/>
      <c r="GZ47" s="16"/>
      <c r="HA47" s="16"/>
      <c r="HB47" s="16"/>
      <c r="HC47" s="16"/>
      <c r="HD47" s="16"/>
      <c r="HE47" s="16"/>
      <c r="HF47" s="16"/>
      <c r="HG47" s="16"/>
      <c r="HH47" s="16"/>
      <c r="HI47" s="16"/>
      <c r="HJ47" s="16"/>
      <c r="HK47" s="16"/>
      <c r="HL47" s="16"/>
      <c r="HM47" s="16"/>
      <c r="HN47" s="16"/>
      <c r="HO47" s="16"/>
      <c r="HP47" s="16"/>
      <c r="HQ47" s="16"/>
      <c r="HR47" s="16"/>
      <c r="HS47" s="16"/>
      <c r="HT47" s="16"/>
      <c r="HU47" s="16"/>
      <c r="HV47" s="16"/>
      <c r="HW47" s="16"/>
      <c r="HX47" s="16"/>
      <c r="HY47" s="16"/>
      <c r="HZ47" s="16"/>
      <c r="IA47" s="16"/>
      <c r="IB47" s="16"/>
      <c r="IC47" s="16"/>
      <c r="ID47" s="16"/>
      <c r="IE47" s="16"/>
      <c r="IF47" s="16"/>
      <c r="IG47" s="16"/>
      <c r="IH47" s="16"/>
      <c r="II47" s="16"/>
      <c r="IJ47" s="16"/>
      <c r="IK47" s="16"/>
      <c r="IL47" s="16"/>
      <c r="IM47" s="16"/>
      <c r="IN47" s="16"/>
      <c r="IO47" s="16"/>
      <c r="IP47" s="16"/>
      <c r="IQ47" s="16"/>
      <c r="IR47" s="16"/>
      <c r="IS47" s="16"/>
      <c r="IT47" s="16"/>
      <c r="IU47" s="16"/>
    </row>
    <row r="48" spans="1:255" s="17" customFormat="1" ht="15.75" x14ac:dyDescent="0.2">
      <c r="A48" s="96" t="s">
        <v>32</v>
      </c>
      <c r="B48" s="98" t="s">
        <v>283</v>
      </c>
      <c r="C48" s="96"/>
      <c r="D48" s="96"/>
      <c r="E48" s="96"/>
      <c r="F48" s="96"/>
      <c r="G48" s="97"/>
      <c r="H48" s="96"/>
      <c r="I48" s="180"/>
      <c r="J48" s="180"/>
      <c r="K48" s="23"/>
      <c r="L48" s="13"/>
      <c r="M48" s="13"/>
      <c r="N48" s="14"/>
      <c r="O48" s="14"/>
      <c r="P48" s="14"/>
      <c r="Q48" s="15"/>
      <c r="R48" s="15"/>
      <c r="S48" s="15"/>
      <c r="T48" s="15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  <c r="CC48" s="16"/>
      <c r="CD48" s="16"/>
      <c r="CE48" s="16"/>
      <c r="CF48" s="16"/>
      <c r="CG48" s="16"/>
      <c r="CH48" s="16"/>
      <c r="CI48" s="16"/>
      <c r="CJ48" s="16"/>
      <c r="CK48" s="16"/>
      <c r="CL48" s="16"/>
      <c r="CM48" s="16"/>
      <c r="CN48" s="16"/>
      <c r="CO48" s="16"/>
      <c r="CP48" s="16"/>
      <c r="CQ48" s="16"/>
      <c r="CR48" s="16"/>
      <c r="CS48" s="16"/>
      <c r="CT48" s="16"/>
      <c r="CU48" s="16"/>
      <c r="CV48" s="16"/>
      <c r="CW48" s="16"/>
      <c r="CX48" s="16"/>
      <c r="CY48" s="16"/>
      <c r="CZ48" s="16"/>
      <c r="DA48" s="16"/>
      <c r="DB48" s="16"/>
      <c r="DC48" s="16"/>
      <c r="DD48" s="16"/>
      <c r="DE48" s="16"/>
      <c r="DF48" s="16"/>
      <c r="DG48" s="16"/>
      <c r="DH48" s="16"/>
      <c r="DI48" s="16"/>
      <c r="DJ48" s="16"/>
      <c r="DK48" s="16"/>
      <c r="DL48" s="16"/>
      <c r="DM48" s="16"/>
      <c r="DN48" s="16"/>
      <c r="DO48" s="16"/>
      <c r="DP48" s="16"/>
      <c r="DQ48" s="16"/>
      <c r="DR48" s="16"/>
      <c r="DS48" s="16"/>
      <c r="DT48" s="16"/>
      <c r="DU48" s="16"/>
      <c r="DV48" s="16"/>
      <c r="DW48" s="16"/>
      <c r="DX48" s="16"/>
      <c r="DY48" s="16"/>
      <c r="DZ48" s="16"/>
      <c r="EA48" s="16"/>
      <c r="EB48" s="16"/>
      <c r="EC48" s="16"/>
      <c r="ED48" s="16"/>
      <c r="EE48" s="16"/>
      <c r="EF48" s="16"/>
      <c r="EG48" s="16"/>
      <c r="EH48" s="16"/>
      <c r="EI48" s="16"/>
      <c r="EJ48" s="16"/>
      <c r="EK48" s="16"/>
      <c r="EL48" s="16"/>
      <c r="EM48" s="16"/>
      <c r="EN48" s="16"/>
      <c r="EO48" s="16"/>
      <c r="EP48" s="16"/>
      <c r="EQ48" s="16"/>
      <c r="ER48" s="16"/>
      <c r="ES48" s="16"/>
      <c r="ET48" s="16"/>
      <c r="EU48" s="16"/>
      <c r="EV48" s="16"/>
      <c r="EW48" s="16"/>
      <c r="EX48" s="16"/>
      <c r="EY48" s="16"/>
      <c r="EZ48" s="16"/>
      <c r="FA48" s="16"/>
      <c r="FB48" s="16"/>
      <c r="FC48" s="16"/>
      <c r="FD48" s="16"/>
      <c r="FE48" s="16"/>
      <c r="FF48" s="16"/>
      <c r="FG48" s="16"/>
      <c r="FH48" s="16"/>
      <c r="FI48" s="16"/>
      <c r="FJ48" s="16"/>
      <c r="FK48" s="16"/>
      <c r="FL48" s="16"/>
      <c r="FM48" s="16"/>
      <c r="FN48" s="16"/>
      <c r="FO48" s="16"/>
      <c r="FP48" s="16"/>
      <c r="FQ48" s="16"/>
      <c r="FR48" s="16"/>
      <c r="FS48" s="16"/>
      <c r="FT48" s="16"/>
      <c r="FU48" s="16"/>
      <c r="FV48" s="16"/>
      <c r="FW48" s="16"/>
      <c r="FX48" s="16"/>
      <c r="FY48" s="16"/>
      <c r="FZ48" s="16"/>
      <c r="GA48" s="16"/>
      <c r="GB48" s="16"/>
      <c r="GC48" s="16"/>
      <c r="GD48" s="16"/>
      <c r="GE48" s="16"/>
      <c r="GF48" s="16"/>
      <c r="GG48" s="16"/>
      <c r="GH48" s="16"/>
      <c r="GI48" s="16"/>
      <c r="GJ48" s="16"/>
      <c r="GK48" s="16"/>
      <c r="GL48" s="16"/>
      <c r="GM48" s="16"/>
      <c r="GN48" s="16"/>
      <c r="GO48" s="16"/>
      <c r="GP48" s="16"/>
      <c r="GQ48" s="16"/>
      <c r="GR48" s="16"/>
      <c r="GS48" s="16"/>
      <c r="GT48" s="16"/>
      <c r="GU48" s="16"/>
      <c r="GV48" s="16"/>
      <c r="GW48" s="16"/>
      <c r="GX48" s="16"/>
      <c r="GY48" s="16"/>
      <c r="GZ48" s="16"/>
      <c r="HA48" s="16"/>
      <c r="HB48" s="16"/>
      <c r="HC48" s="16"/>
      <c r="HD48" s="16"/>
      <c r="HE48" s="16"/>
      <c r="HF48" s="16"/>
      <c r="HG48" s="16"/>
      <c r="HH48" s="16"/>
      <c r="HI48" s="16"/>
      <c r="HJ48" s="16"/>
      <c r="HK48" s="16"/>
      <c r="HL48" s="16"/>
      <c r="HM48" s="16"/>
      <c r="HN48" s="16"/>
      <c r="HO48" s="16"/>
      <c r="HP48" s="16"/>
      <c r="HQ48" s="16"/>
      <c r="HR48" s="16"/>
      <c r="HS48" s="16"/>
      <c r="HT48" s="16"/>
      <c r="HU48" s="16"/>
      <c r="HV48" s="16"/>
      <c r="HW48" s="16"/>
      <c r="HX48" s="16"/>
      <c r="HY48" s="16"/>
      <c r="HZ48" s="16"/>
      <c r="IA48" s="16"/>
      <c r="IB48" s="16"/>
      <c r="IC48" s="16"/>
      <c r="ID48" s="16"/>
      <c r="IE48" s="16"/>
      <c r="IF48" s="16"/>
      <c r="IG48" s="16"/>
      <c r="IH48" s="16"/>
      <c r="II48" s="16"/>
      <c r="IJ48" s="16"/>
      <c r="IK48" s="16"/>
      <c r="IL48" s="16"/>
      <c r="IM48" s="16"/>
      <c r="IN48" s="16"/>
      <c r="IO48" s="16"/>
      <c r="IP48" s="16"/>
      <c r="IQ48" s="16"/>
      <c r="IR48" s="16"/>
      <c r="IS48" s="16"/>
      <c r="IT48" s="16"/>
      <c r="IU48" s="16"/>
    </row>
    <row r="49" spans="1:255" s="17" customFormat="1" ht="15.75" x14ac:dyDescent="0.2">
      <c r="A49" s="96"/>
      <c r="B49" s="98"/>
      <c r="C49" s="96"/>
      <c r="D49" s="96"/>
      <c r="E49" s="96"/>
      <c r="F49" s="96"/>
      <c r="G49" s="100">
        <f>E49*F49</f>
        <v>0</v>
      </c>
      <c r="H49" s="96"/>
      <c r="I49" s="180"/>
      <c r="J49" s="180"/>
      <c r="K49" s="23"/>
      <c r="L49" s="13"/>
      <c r="M49" s="13"/>
      <c r="N49" s="14"/>
      <c r="O49" s="14"/>
      <c r="P49" s="14"/>
      <c r="Q49" s="15"/>
      <c r="R49" s="15"/>
      <c r="S49" s="15"/>
      <c r="T49" s="15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  <c r="CF49" s="16"/>
      <c r="CG49" s="16"/>
      <c r="CH49" s="16"/>
      <c r="CI49" s="16"/>
      <c r="CJ49" s="16"/>
      <c r="CK49" s="16"/>
      <c r="CL49" s="16"/>
      <c r="CM49" s="16"/>
      <c r="CN49" s="16"/>
      <c r="CO49" s="16"/>
      <c r="CP49" s="16"/>
      <c r="CQ49" s="16"/>
      <c r="CR49" s="16"/>
      <c r="CS49" s="16"/>
      <c r="CT49" s="16"/>
      <c r="CU49" s="16"/>
      <c r="CV49" s="16"/>
      <c r="CW49" s="16"/>
      <c r="CX49" s="16"/>
      <c r="CY49" s="16"/>
      <c r="CZ49" s="16"/>
      <c r="DA49" s="16"/>
      <c r="DB49" s="16"/>
      <c r="DC49" s="16"/>
      <c r="DD49" s="16"/>
      <c r="DE49" s="16"/>
      <c r="DF49" s="16"/>
      <c r="DG49" s="16"/>
      <c r="DH49" s="16"/>
      <c r="DI49" s="16"/>
      <c r="DJ49" s="16"/>
      <c r="DK49" s="16"/>
      <c r="DL49" s="16"/>
      <c r="DM49" s="16"/>
      <c r="DN49" s="16"/>
      <c r="DO49" s="16"/>
      <c r="DP49" s="16"/>
      <c r="DQ49" s="16"/>
      <c r="DR49" s="16"/>
      <c r="DS49" s="16"/>
      <c r="DT49" s="16"/>
      <c r="DU49" s="16"/>
      <c r="DV49" s="16"/>
      <c r="DW49" s="16"/>
      <c r="DX49" s="16"/>
      <c r="DY49" s="16"/>
      <c r="DZ49" s="16"/>
      <c r="EA49" s="16"/>
      <c r="EB49" s="16"/>
      <c r="EC49" s="16"/>
      <c r="ED49" s="16"/>
      <c r="EE49" s="16"/>
      <c r="EF49" s="16"/>
      <c r="EG49" s="16"/>
      <c r="EH49" s="16"/>
      <c r="EI49" s="16"/>
      <c r="EJ49" s="16"/>
      <c r="EK49" s="16"/>
      <c r="EL49" s="16"/>
      <c r="EM49" s="16"/>
      <c r="EN49" s="16"/>
      <c r="EO49" s="16"/>
      <c r="EP49" s="16"/>
      <c r="EQ49" s="16"/>
      <c r="ER49" s="16"/>
      <c r="ES49" s="16"/>
      <c r="ET49" s="16"/>
      <c r="EU49" s="16"/>
      <c r="EV49" s="16"/>
      <c r="EW49" s="16"/>
      <c r="EX49" s="16"/>
      <c r="EY49" s="16"/>
      <c r="EZ49" s="16"/>
      <c r="FA49" s="16"/>
      <c r="FB49" s="16"/>
      <c r="FC49" s="16"/>
      <c r="FD49" s="16"/>
      <c r="FE49" s="16"/>
      <c r="FF49" s="16"/>
      <c r="FG49" s="16"/>
      <c r="FH49" s="16"/>
      <c r="FI49" s="16"/>
      <c r="FJ49" s="16"/>
      <c r="FK49" s="16"/>
      <c r="FL49" s="16"/>
      <c r="FM49" s="16"/>
      <c r="FN49" s="16"/>
      <c r="FO49" s="16"/>
      <c r="FP49" s="16"/>
      <c r="FQ49" s="16"/>
      <c r="FR49" s="16"/>
      <c r="FS49" s="16"/>
      <c r="FT49" s="16"/>
      <c r="FU49" s="16"/>
      <c r="FV49" s="16"/>
      <c r="FW49" s="16"/>
      <c r="FX49" s="16"/>
      <c r="FY49" s="16"/>
      <c r="FZ49" s="16"/>
      <c r="GA49" s="16"/>
      <c r="GB49" s="16"/>
      <c r="GC49" s="16"/>
      <c r="GD49" s="16"/>
      <c r="GE49" s="16"/>
      <c r="GF49" s="16"/>
      <c r="GG49" s="16"/>
      <c r="GH49" s="16"/>
      <c r="GI49" s="16"/>
      <c r="GJ49" s="16"/>
      <c r="GK49" s="16"/>
      <c r="GL49" s="16"/>
      <c r="GM49" s="16"/>
      <c r="GN49" s="16"/>
      <c r="GO49" s="16"/>
      <c r="GP49" s="16"/>
      <c r="GQ49" s="16"/>
      <c r="GR49" s="16"/>
      <c r="GS49" s="16"/>
      <c r="GT49" s="16"/>
      <c r="GU49" s="16"/>
      <c r="GV49" s="16"/>
      <c r="GW49" s="16"/>
      <c r="GX49" s="16"/>
      <c r="GY49" s="16"/>
      <c r="GZ49" s="16"/>
      <c r="HA49" s="16"/>
      <c r="HB49" s="16"/>
      <c r="HC49" s="16"/>
      <c r="HD49" s="16"/>
      <c r="HE49" s="16"/>
      <c r="HF49" s="16"/>
      <c r="HG49" s="16"/>
      <c r="HH49" s="16"/>
      <c r="HI49" s="16"/>
      <c r="HJ49" s="16"/>
      <c r="HK49" s="16"/>
      <c r="HL49" s="16"/>
      <c r="HM49" s="16"/>
      <c r="HN49" s="16"/>
      <c r="HO49" s="16"/>
      <c r="HP49" s="16"/>
      <c r="HQ49" s="16"/>
      <c r="HR49" s="16"/>
      <c r="HS49" s="16"/>
      <c r="HT49" s="16"/>
      <c r="HU49" s="16"/>
      <c r="HV49" s="16"/>
      <c r="HW49" s="16"/>
      <c r="HX49" s="16"/>
      <c r="HY49" s="16"/>
      <c r="HZ49" s="16"/>
      <c r="IA49" s="16"/>
      <c r="IB49" s="16"/>
      <c r="IC49" s="16"/>
      <c r="ID49" s="16"/>
      <c r="IE49" s="16"/>
      <c r="IF49" s="16"/>
      <c r="IG49" s="16"/>
      <c r="IH49" s="16"/>
      <c r="II49" s="16"/>
      <c r="IJ49" s="16"/>
      <c r="IK49" s="16"/>
      <c r="IL49" s="16"/>
      <c r="IM49" s="16"/>
      <c r="IN49" s="16"/>
      <c r="IO49" s="16"/>
      <c r="IP49" s="16"/>
      <c r="IQ49" s="16"/>
      <c r="IR49" s="16"/>
      <c r="IS49" s="16"/>
      <c r="IT49" s="16"/>
      <c r="IU49" s="16"/>
    </row>
    <row r="50" spans="1:255" s="17" customFormat="1" ht="15.75" x14ac:dyDescent="0.2">
      <c r="A50" s="96"/>
      <c r="B50" s="98"/>
      <c r="C50" s="96"/>
      <c r="D50" s="96"/>
      <c r="E50" s="96"/>
      <c r="F50" s="96"/>
      <c r="G50" s="100">
        <f>E50*F50</f>
        <v>0</v>
      </c>
      <c r="H50" s="96"/>
      <c r="I50" s="180"/>
      <c r="J50" s="180"/>
      <c r="K50" s="23"/>
      <c r="L50" s="13"/>
      <c r="M50" s="13"/>
      <c r="N50" s="14"/>
      <c r="O50" s="14"/>
      <c r="P50" s="14"/>
      <c r="Q50" s="15"/>
      <c r="R50" s="15"/>
      <c r="S50" s="15"/>
      <c r="T50" s="15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  <c r="CF50" s="16"/>
      <c r="CG50" s="16"/>
      <c r="CH50" s="16"/>
      <c r="CI50" s="16"/>
      <c r="CJ50" s="16"/>
      <c r="CK50" s="16"/>
      <c r="CL50" s="16"/>
      <c r="CM50" s="16"/>
      <c r="CN50" s="16"/>
      <c r="CO50" s="16"/>
      <c r="CP50" s="16"/>
      <c r="CQ50" s="16"/>
      <c r="CR50" s="16"/>
      <c r="CS50" s="16"/>
      <c r="CT50" s="16"/>
      <c r="CU50" s="16"/>
      <c r="CV50" s="16"/>
      <c r="CW50" s="16"/>
      <c r="CX50" s="16"/>
      <c r="CY50" s="16"/>
      <c r="CZ50" s="16"/>
      <c r="DA50" s="16"/>
      <c r="DB50" s="16"/>
      <c r="DC50" s="16"/>
      <c r="DD50" s="16"/>
      <c r="DE50" s="16"/>
      <c r="DF50" s="16"/>
      <c r="DG50" s="16"/>
      <c r="DH50" s="16"/>
      <c r="DI50" s="16"/>
      <c r="DJ50" s="16"/>
      <c r="DK50" s="16"/>
      <c r="DL50" s="16"/>
      <c r="DM50" s="16"/>
      <c r="DN50" s="16"/>
      <c r="DO50" s="16"/>
      <c r="DP50" s="16"/>
      <c r="DQ50" s="16"/>
      <c r="DR50" s="16"/>
      <c r="DS50" s="16"/>
      <c r="DT50" s="16"/>
      <c r="DU50" s="16"/>
      <c r="DV50" s="16"/>
      <c r="DW50" s="16"/>
      <c r="DX50" s="16"/>
      <c r="DY50" s="16"/>
      <c r="DZ50" s="16"/>
      <c r="EA50" s="16"/>
      <c r="EB50" s="16"/>
      <c r="EC50" s="16"/>
      <c r="ED50" s="16"/>
      <c r="EE50" s="16"/>
      <c r="EF50" s="16"/>
      <c r="EG50" s="16"/>
      <c r="EH50" s="16"/>
      <c r="EI50" s="16"/>
      <c r="EJ50" s="16"/>
      <c r="EK50" s="16"/>
      <c r="EL50" s="16"/>
      <c r="EM50" s="16"/>
      <c r="EN50" s="16"/>
      <c r="EO50" s="16"/>
      <c r="EP50" s="16"/>
      <c r="EQ50" s="16"/>
      <c r="ER50" s="16"/>
      <c r="ES50" s="16"/>
      <c r="ET50" s="16"/>
      <c r="EU50" s="16"/>
      <c r="EV50" s="16"/>
      <c r="EW50" s="16"/>
      <c r="EX50" s="16"/>
      <c r="EY50" s="16"/>
      <c r="EZ50" s="16"/>
      <c r="FA50" s="16"/>
      <c r="FB50" s="16"/>
      <c r="FC50" s="16"/>
      <c r="FD50" s="16"/>
      <c r="FE50" s="16"/>
      <c r="FF50" s="16"/>
      <c r="FG50" s="16"/>
      <c r="FH50" s="16"/>
      <c r="FI50" s="16"/>
      <c r="FJ50" s="16"/>
      <c r="FK50" s="16"/>
      <c r="FL50" s="16"/>
      <c r="FM50" s="16"/>
      <c r="FN50" s="16"/>
      <c r="FO50" s="16"/>
      <c r="FP50" s="16"/>
      <c r="FQ50" s="16"/>
      <c r="FR50" s="16"/>
      <c r="FS50" s="16"/>
      <c r="FT50" s="16"/>
      <c r="FU50" s="16"/>
      <c r="FV50" s="16"/>
      <c r="FW50" s="16"/>
      <c r="FX50" s="16"/>
      <c r="FY50" s="16"/>
      <c r="FZ50" s="16"/>
      <c r="GA50" s="16"/>
      <c r="GB50" s="16"/>
      <c r="GC50" s="16"/>
      <c r="GD50" s="16"/>
      <c r="GE50" s="16"/>
      <c r="GF50" s="16"/>
      <c r="GG50" s="16"/>
      <c r="GH50" s="16"/>
      <c r="GI50" s="16"/>
      <c r="GJ50" s="16"/>
      <c r="GK50" s="16"/>
      <c r="GL50" s="16"/>
      <c r="GM50" s="16"/>
      <c r="GN50" s="16"/>
      <c r="GO50" s="16"/>
      <c r="GP50" s="16"/>
      <c r="GQ50" s="16"/>
      <c r="GR50" s="16"/>
      <c r="GS50" s="16"/>
      <c r="GT50" s="16"/>
      <c r="GU50" s="16"/>
      <c r="GV50" s="16"/>
      <c r="GW50" s="16"/>
      <c r="GX50" s="16"/>
      <c r="GY50" s="16"/>
      <c r="GZ50" s="16"/>
      <c r="HA50" s="16"/>
      <c r="HB50" s="16"/>
      <c r="HC50" s="16"/>
      <c r="HD50" s="16"/>
      <c r="HE50" s="16"/>
      <c r="HF50" s="16"/>
      <c r="HG50" s="16"/>
      <c r="HH50" s="16"/>
      <c r="HI50" s="16"/>
      <c r="HJ50" s="16"/>
      <c r="HK50" s="16"/>
      <c r="HL50" s="16"/>
      <c r="HM50" s="16"/>
      <c r="HN50" s="16"/>
      <c r="HO50" s="16"/>
      <c r="HP50" s="16"/>
      <c r="HQ50" s="16"/>
      <c r="HR50" s="16"/>
      <c r="HS50" s="16"/>
      <c r="HT50" s="16"/>
      <c r="HU50" s="16"/>
      <c r="HV50" s="16"/>
      <c r="HW50" s="16"/>
      <c r="HX50" s="16"/>
      <c r="HY50" s="16"/>
      <c r="HZ50" s="16"/>
      <c r="IA50" s="16"/>
      <c r="IB50" s="16"/>
      <c r="IC50" s="16"/>
      <c r="ID50" s="16"/>
      <c r="IE50" s="16"/>
      <c r="IF50" s="16"/>
      <c r="IG50" s="16"/>
      <c r="IH50" s="16"/>
      <c r="II50" s="16"/>
      <c r="IJ50" s="16"/>
      <c r="IK50" s="16"/>
      <c r="IL50" s="16"/>
      <c r="IM50" s="16"/>
      <c r="IN50" s="16"/>
      <c r="IO50" s="16"/>
      <c r="IP50" s="16"/>
      <c r="IQ50" s="16"/>
      <c r="IR50" s="16"/>
      <c r="IS50" s="16"/>
      <c r="IT50" s="16"/>
      <c r="IU50" s="16"/>
    </row>
    <row r="51" spans="1:255" s="17" customFormat="1" ht="15.75" x14ac:dyDescent="0.2">
      <c r="A51" s="96"/>
      <c r="B51" s="137" t="s">
        <v>37</v>
      </c>
      <c r="C51" s="96"/>
      <c r="D51" s="96"/>
      <c r="E51" s="96"/>
      <c r="F51" s="96"/>
      <c r="G51" s="97">
        <f>SUM(G49:G50)</f>
        <v>0</v>
      </c>
      <c r="H51" s="96"/>
      <c r="I51" s="180"/>
      <c r="J51" s="180"/>
      <c r="K51" s="23"/>
      <c r="L51" s="13"/>
      <c r="M51" s="13"/>
      <c r="N51" s="14"/>
      <c r="O51" s="14"/>
      <c r="P51" s="14"/>
      <c r="Q51" s="15"/>
      <c r="R51" s="15"/>
      <c r="S51" s="15"/>
      <c r="T51" s="15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L51" s="16"/>
      <c r="BM51" s="16"/>
      <c r="BN51" s="16"/>
      <c r="BO51" s="16"/>
      <c r="BP51" s="16"/>
      <c r="BQ51" s="16"/>
      <c r="BR51" s="16"/>
      <c r="BS51" s="16"/>
      <c r="BT51" s="16"/>
      <c r="BU51" s="16"/>
      <c r="BV51" s="16"/>
      <c r="BW51" s="16"/>
      <c r="BX51" s="16"/>
      <c r="BY51" s="16"/>
      <c r="BZ51" s="16"/>
      <c r="CA51" s="16"/>
      <c r="CB51" s="16"/>
      <c r="CC51" s="16"/>
      <c r="CD51" s="16"/>
      <c r="CE51" s="16"/>
      <c r="CF51" s="16"/>
      <c r="CG51" s="16"/>
      <c r="CH51" s="16"/>
      <c r="CI51" s="16"/>
      <c r="CJ51" s="16"/>
      <c r="CK51" s="16"/>
      <c r="CL51" s="16"/>
      <c r="CM51" s="16"/>
      <c r="CN51" s="16"/>
      <c r="CO51" s="16"/>
      <c r="CP51" s="16"/>
      <c r="CQ51" s="16"/>
      <c r="CR51" s="16"/>
      <c r="CS51" s="16"/>
      <c r="CT51" s="16"/>
      <c r="CU51" s="16"/>
      <c r="CV51" s="16"/>
      <c r="CW51" s="16"/>
      <c r="CX51" s="16"/>
      <c r="CY51" s="16"/>
      <c r="CZ51" s="16"/>
      <c r="DA51" s="16"/>
      <c r="DB51" s="16"/>
      <c r="DC51" s="16"/>
      <c r="DD51" s="16"/>
      <c r="DE51" s="16"/>
      <c r="DF51" s="16"/>
      <c r="DG51" s="16"/>
      <c r="DH51" s="16"/>
      <c r="DI51" s="16"/>
      <c r="DJ51" s="16"/>
      <c r="DK51" s="16"/>
      <c r="DL51" s="16"/>
      <c r="DM51" s="16"/>
      <c r="DN51" s="16"/>
      <c r="DO51" s="16"/>
      <c r="DP51" s="16"/>
      <c r="DQ51" s="16"/>
      <c r="DR51" s="16"/>
      <c r="DS51" s="16"/>
      <c r="DT51" s="16"/>
      <c r="DU51" s="16"/>
      <c r="DV51" s="16"/>
      <c r="DW51" s="16"/>
      <c r="DX51" s="16"/>
      <c r="DY51" s="16"/>
      <c r="DZ51" s="16"/>
      <c r="EA51" s="16"/>
      <c r="EB51" s="16"/>
      <c r="EC51" s="16"/>
      <c r="ED51" s="16"/>
      <c r="EE51" s="16"/>
      <c r="EF51" s="16"/>
      <c r="EG51" s="16"/>
      <c r="EH51" s="16"/>
      <c r="EI51" s="16"/>
      <c r="EJ51" s="16"/>
      <c r="EK51" s="16"/>
      <c r="EL51" s="16"/>
      <c r="EM51" s="16"/>
      <c r="EN51" s="16"/>
      <c r="EO51" s="16"/>
      <c r="EP51" s="16"/>
      <c r="EQ51" s="16"/>
      <c r="ER51" s="16"/>
      <c r="ES51" s="16"/>
      <c r="ET51" s="16"/>
      <c r="EU51" s="16"/>
      <c r="EV51" s="16"/>
      <c r="EW51" s="16"/>
      <c r="EX51" s="16"/>
      <c r="EY51" s="16"/>
      <c r="EZ51" s="16"/>
      <c r="FA51" s="16"/>
      <c r="FB51" s="16"/>
      <c r="FC51" s="16"/>
      <c r="FD51" s="16"/>
      <c r="FE51" s="16"/>
      <c r="FF51" s="16"/>
      <c r="FG51" s="16"/>
      <c r="FH51" s="16"/>
      <c r="FI51" s="16"/>
      <c r="FJ51" s="16"/>
      <c r="FK51" s="16"/>
      <c r="FL51" s="16"/>
      <c r="FM51" s="16"/>
      <c r="FN51" s="16"/>
      <c r="FO51" s="16"/>
      <c r="FP51" s="16"/>
      <c r="FQ51" s="16"/>
      <c r="FR51" s="16"/>
      <c r="FS51" s="16"/>
      <c r="FT51" s="16"/>
      <c r="FU51" s="16"/>
      <c r="FV51" s="16"/>
      <c r="FW51" s="16"/>
      <c r="FX51" s="16"/>
      <c r="FY51" s="16"/>
      <c r="FZ51" s="16"/>
      <c r="GA51" s="16"/>
      <c r="GB51" s="16"/>
      <c r="GC51" s="16"/>
      <c r="GD51" s="16"/>
      <c r="GE51" s="16"/>
      <c r="GF51" s="16"/>
      <c r="GG51" s="16"/>
      <c r="GH51" s="16"/>
      <c r="GI51" s="16"/>
      <c r="GJ51" s="16"/>
      <c r="GK51" s="16"/>
      <c r="GL51" s="16"/>
      <c r="GM51" s="16"/>
      <c r="GN51" s="16"/>
      <c r="GO51" s="16"/>
      <c r="GP51" s="16"/>
      <c r="GQ51" s="16"/>
      <c r="GR51" s="16"/>
      <c r="GS51" s="16"/>
      <c r="GT51" s="16"/>
      <c r="GU51" s="16"/>
      <c r="GV51" s="16"/>
      <c r="GW51" s="16"/>
      <c r="GX51" s="16"/>
      <c r="GY51" s="16"/>
      <c r="GZ51" s="16"/>
      <c r="HA51" s="16"/>
      <c r="HB51" s="16"/>
      <c r="HC51" s="16"/>
      <c r="HD51" s="16"/>
      <c r="HE51" s="16"/>
      <c r="HF51" s="16"/>
      <c r="HG51" s="16"/>
      <c r="HH51" s="16"/>
      <c r="HI51" s="16"/>
      <c r="HJ51" s="16"/>
      <c r="HK51" s="16"/>
      <c r="HL51" s="16"/>
      <c r="HM51" s="16"/>
      <c r="HN51" s="16"/>
      <c r="HO51" s="16"/>
      <c r="HP51" s="16"/>
      <c r="HQ51" s="16"/>
      <c r="HR51" s="16"/>
      <c r="HS51" s="16"/>
      <c r="HT51" s="16"/>
      <c r="HU51" s="16"/>
      <c r="HV51" s="16"/>
      <c r="HW51" s="16"/>
      <c r="HX51" s="16"/>
      <c r="HY51" s="16"/>
      <c r="HZ51" s="16"/>
      <c r="IA51" s="16"/>
      <c r="IB51" s="16"/>
      <c r="IC51" s="16"/>
      <c r="ID51" s="16"/>
      <c r="IE51" s="16"/>
      <c r="IF51" s="16"/>
      <c r="IG51" s="16"/>
      <c r="IH51" s="16"/>
      <c r="II51" s="16"/>
      <c r="IJ51" s="16"/>
      <c r="IK51" s="16"/>
      <c r="IL51" s="16"/>
      <c r="IM51" s="16"/>
      <c r="IN51" s="16"/>
      <c r="IO51" s="16"/>
      <c r="IP51" s="16"/>
      <c r="IQ51" s="16"/>
      <c r="IR51" s="16"/>
      <c r="IS51" s="16"/>
      <c r="IT51" s="16"/>
      <c r="IU51" s="16"/>
    </row>
    <row r="52" spans="1:255" ht="33" customHeight="1" x14ac:dyDescent="0.2">
      <c r="A52" s="96" t="s">
        <v>112</v>
      </c>
      <c r="B52" s="258" t="s">
        <v>52</v>
      </c>
      <c r="C52" s="99"/>
      <c r="D52" s="99"/>
      <c r="E52" s="99"/>
      <c r="F52" s="99"/>
      <c r="G52" s="100"/>
      <c r="H52" s="99"/>
      <c r="I52" s="181"/>
      <c r="J52" s="181"/>
      <c r="K52" s="24"/>
      <c r="L52" s="18"/>
      <c r="M52" s="18"/>
      <c r="N52" s="4"/>
      <c r="O52" s="4"/>
      <c r="P52" s="4"/>
      <c r="Q52" s="5"/>
      <c r="R52" s="5"/>
      <c r="S52" s="5"/>
      <c r="T52" s="5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6"/>
      <c r="DF52" s="6"/>
      <c r="DG52" s="6"/>
      <c r="DH52" s="6"/>
      <c r="DI52" s="6"/>
      <c r="DJ52" s="6"/>
      <c r="DK52" s="6"/>
      <c r="DL52" s="6"/>
      <c r="DM52" s="6"/>
      <c r="DN52" s="6"/>
      <c r="DO52" s="6"/>
      <c r="DP52" s="6"/>
      <c r="DQ52" s="6"/>
      <c r="DR52" s="6"/>
      <c r="DS52" s="6"/>
      <c r="DT52" s="6"/>
      <c r="DU52" s="6"/>
      <c r="DV52" s="6"/>
      <c r="DW52" s="6"/>
      <c r="DX52" s="6"/>
      <c r="DY52" s="6"/>
      <c r="DZ52" s="6"/>
      <c r="EA52" s="6"/>
      <c r="EB52" s="6"/>
      <c r="EC52" s="6"/>
      <c r="ED52" s="6"/>
      <c r="EE52" s="6"/>
      <c r="EF52" s="6"/>
      <c r="EG52" s="6"/>
      <c r="EH52" s="6"/>
      <c r="EI52" s="6"/>
      <c r="EJ52" s="6"/>
      <c r="EK52" s="6"/>
      <c r="EL52" s="6"/>
      <c r="EM52" s="6"/>
      <c r="EN52" s="6"/>
      <c r="EO52" s="6"/>
      <c r="EP52" s="6"/>
      <c r="EQ52" s="6"/>
      <c r="ER52" s="6"/>
      <c r="ES52" s="6"/>
      <c r="ET52" s="6"/>
      <c r="EU52" s="6"/>
      <c r="EV52" s="6"/>
      <c r="EW52" s="6"/>
      <c r="EX52" s="6"/>
      <c r="EY52" s="6"/>
      <c r="EZ52" s="6"/>
      <c r="FA52" s="6"/>
      <c r="FB52" s="6"/>
      <c r="FC52" s="6"/>
      <c r="FD52" s="6"/>
      <c r="FE52" s="6"/>
      <c r="FF52" s="6"/>
      <c r="FG52" s="6"/>
      <c r="FH52" s="6"/>
      <c r="FI52" s="6"/>
      <c r="FJ52" s="6"/>
      <c r="FK52" s="6"/>
      <c r="FL52" s="6"/>
      <c r="FM52" s="6"/>
      <c r="FN52" s="6"/>
      <c r="FO52" s="6"/>
      <c r="FP52" s="6"/>
      <c r="FQ52" s="6"/>
      <c r="FR52" s="6"/>
      <c r="FS52" s="6"/>
      <c r="FT52" s="6"/>
      <c r="FU52" s="6"/>
      <c r="FV52" s="6"/>
      <c r="FW52" s="6"/>
      <c r="FX52" s="6"/>
      <c r="FY52" s="6"/>
      <c r="FZ52" s="6"/>
      <c r="GA52" s="6"/>
      <c r="GB52" s="6"/>
      <c r="GC52" s="6"/>
      <c r="GD52" s="6"/>
      <c r="GE52" s="6"/>
      <c r="GF52" s="6"/>
      <c r="GG52" s="6"/>
      <c r="GH52" s="6"/>
      <c r="GI52" s="6"/>
      <c r="GJ52" s="6"/>
      <c r="GK52" s="6"/>
      <c r="GL52" s="6"/>
      <c r="GM52" s="6"/>
      <c r="GN52" s="6"/>
      <c r="GO52" s="6"/>
      <c r="GP52" s="6"/>
      <c r="GQ52" s="6"/>
      <c r="GR52" s="6"/>
      <c r="GS52" s="6"/>
      <c r="GT52" s="6"/>
      <c r="GU52" s="6"/>
      <c r="GV52" s="6"/>
      <c r="GW52" s="6"/>
      <c r="GX52" s="6"/>
      <c r="GY52" s="6"/>
      <c r="GZ52" s="6"/>
      <c r="HA52" s="6"/>
      <c r="HB52" s="6"/>
      <c r="HC52" s="6"/>
      <c r="HD52" s="6"/>
      <c r="HE52" s="6"/>
      <c r="HF52" s="6"/>
      <c r="HG52" s="6"/>
      <c r="HH52" s="6"/>
      <c r="HI52" s="6"/>
      <c r="HJ52" s="6"/>
      <c r="HK52" s="6"/>
      <c r="HL52" s="6"/>
      <c r="HM52" s="6"/>
      <c r="HN52" s="6"/>
      <c r="HO52" s="6"/>
      <c r="HP52" s="6"/>
      <c r="HQ52" s="6"/>
      <c r="HR52" s="6"/>
      <c r="HS52" s="6"/>
      <c r="HT52" s="6"/>
      <c r="HU52" s="6"/>
      <c r="HV52" s="6"/>
      <c r="HW52" s="6"/>
      <c r="HX52" s="6"/>
      <c r="HY52" s="6"/>
      <c r="HZ52" s="6"/>
      <c r="IA52" s="6"/>
      <c r="IB52" s="6"/>
      <c r="IC52" s="6"/>
      <c r="ID52" s="6"/>
      <c r="IE52" s="6"/>
      <c r="IF52" s="6"/>
      <c r="IG52" s="6"/>
      <c r="IH52" s="6"/>
      <c r="II52" s="6"/>
      <c r="IJ52" s="6"/>
      <c r="IK52" s="6"/>
      <c r="IL52" s="6"/>
      <c r="IM52" s="6"/>
      <c r="IN52" s="6"/>
      <c r="IO52" s="6"/>
      <c r="IP52" s="6"/>
      <c r="IQ52" s="6"/>
      <c r="IR52" s="6"/>
      <c r="IS52" s="6"/>
      <c r="IT52" s="6"/>
      <c r="IU52" s="6"/>
    </row>
    <row r="53" spans="1:255" ht="47.25" x14ac:dyDescent="0.2">
      <c r="A53" s="99">
        <v>1</v>
      </c>
      <c r="B53" s="106" t="s">
        <v>53</v>
      </c>
      <c r="C53" s="101" t="s">
        <v>327</v>
      </c>
      <c r="D53" s="101" t="s">
        <v>335</v>
      </c>
      <c r="E53" s="101"/>
      <c r="F53" s="101"/>
      <c r="G53" s="103">
        <f>E53*F53</f>
        <v>0</v>
      </c>
      <c r="H53" s="104" t="s">
        <v>418</v>
      </c>
      <c r="I53" s="181" t="s">
        <v>342</v>
      </c>
      <c r="J53" s="192">
        <f>SUM(G53:G54)</f>
        <v>0</v>
      </c>
      <c r="K53" s="24"/>
      <c r="L53" s="18"/>
      <c r="M53" s="18"/>
      <c r="N53" s="4"/>
      <c r="O53" s="4"/>
      <c r="P53" s="4"/>
      <c r="Q53" s="5"/>
      <c r="R53" s="5"/>
      <c r="S53" s="5"/>
      <c r="T53" s="5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  <c r="DF53" s="6"/>
      <c r="DG53" s="6"/>
      <c r="DH53" s="6"/>
      <c r="DI53" s="6"/>
      <c r="DJ53" s="6"/>
      <c r="DK53" s="6"/>
      <c r="DL53" s="6"/>
      <c r="DM53" s="6"/>
      <c r="DN53" s="6"/>
      <c r="DO53" s="6"/>
      <c r="DP53" s="6"/>
      <c r="DQ53" s="6"/>
      <c r="DR53" s="6"/>
      <c r="DS53" s="6"/>
      <c r="DT53" s="6"/>
      <c r="DU53" s="6"/>
      <c r="DV53" s="6"/>
      <c r="DW53" s="6"/>
      <c r="DX53" s="6"/>
      <c r="DY53" s="6"/>
      <c r="DZ53" s="6"/>
      <c r="EA53" s="6"/>
      <c r="EB53" s="6"/>
      <c r="EC53" s="6"/>
      <c r="ED53" s="6"/>
      <c r="EE53" s="6"/>
      <c r="EF53" s="6"/>
      <c r="EG53" s="6"/>
      <c r="EH53" s="6"/>
      <c r="EI53" s="6"/>
      <c r="EJ53" s="6"/>
      <c r="EK53" s="6"/>
      <c r="EL53" s="6"/>
      <c r="EM53" s="6"/>
      <c r="EN53" s="6"/>
      <c r="EO53" s="6"/>
      <c r="EP53" s="6"/>
      <c r="EQ53" s="6"/>
      <c r="ER53" s="6"/>
      <c r="ES53" s="6"/>
      <c r="ET53" s="6"/>
      <c r="EU53" s="6"/>
      <c r="EV53" s="6"/>
      <c r="EW53" s="6"/>
      <c r="EX53" s="6"/>
      <c r="EY53" s="6"/>
      <c r="EZ53" s="6"/>
      <c r="FA53" s="6"/>
      <c r="FB53" s="6"/>
      <c r="FC53" s="6"/>
      <c r="FD53" s="6"/>
      <c r="FE53" s="6"/>
      <c r="FF53" s="6"/>
      <c r="FG53" s="6"/>
      <c r="FH53" s="6"/>
      <c r="FI53" s="6"/>
      <c r="FJ53" s="6"/>
      <c r="FK53" s="6"/>
      <c r="FL53" s="6"/>
      <c r="FM53" s="6"/>
      <c r="FN53" s="6"/>
      <c r="FO53" s="6"/>
      <c r="FP53" s="6"/>
      <c r="FQ53" s="6"/>
      <c r="FR53" s="6"/>
      <c r="FS53" s="6"/>
      <c r="FT53" s="6"/>
      <c r="FU53" s="6"/>
      <c r="FV53" s="6"/>
      <c r="FW53" s="6"/>
      <c r="FX53" s="6"/>
      <c r="FY53" s="6"/>
      <c r="FZ53" s="6"/>
      <c r="GA53" s="6"/>
      <c r="GB53" s="6"/>
      <c r="GC53" s="6"/>
      <c r="GD53" s="6"/>
      <c r="GE53" s="6"/>
      <c r="GF53" s="6"/>
      <c r="GG53" s="6"/>
      <c r="GH53" s="6"/>
      <c r="GI53" s="6"/>
      <c r="GJ53" s="6"/>
      <c r="GK53" s="6"/>
      <c r="GL53" s="6"/>
      <c r="GM53" s="6"/>
      <c r="GN53" s="6"/>
      <c r="GO53" s="6"/>
      <c r="GP53" s="6"/>
      <c r="GQ53" s="6"/>
      <c r="GR53" s="6"/>
      <c r="GS53" s="6"/>
      <c r="GT53" s="6"/>
      <c r="GU53" s="6"/>
      <c r="GV53" s="6"/>
      <c r="GW53" s="6"/>
      <c r="GX53" s="6"/>
      <c r="GY53" s="6"/>
      <c r="GZ53" s="6"/>
      <c r="HA53" s="6"/>
      <c r="HB53" s="6"/>
      <c r="HC53" s="6"/>
      <c r="HD53" s="6"/>
      <c r="HE53" s="6"/>
      <c r="HF53" s="6"/>
      <c r="HG53" s="6"/>
      <c r="HH53" s="6"/>
      <c r="HI53" s="6"/>
      <c r="HJ53" s="6"/>
      <c r="HK53" s="6"/>
      <c r="HL53" s="6"/>
      <c r="HM53" s="6"/>
      <c r="HN53" s="6"/>
      <c r="HO53" s="6"/>
      <c r="HP53" s="6"/>
      <c r="HQ53" s="6"/>
      <c r="HR53" s="6"/>
      <c r="HS53" s="6"/>
      <c r="HT53" s="6"/>
      <c r="HU53" s="6"/>
      <c r="HV53" s="6"/>
      <c r="HW53" s="6"/>
      <c r="HX53" s="6"/>
      <c r="HY53" s="6"/>
      <c r="HZ53" s="6"/>
      <c r="IA53" s="6"/>
      <c r="IB53" s="6"/>
      <c r="IC53" s="6"/>
      <c r="ID53" s="6"/>
      <c r="IE53" s="6"/>
      <c r="IF53" s="6"/>
      <c r="IG53" s="6"/>
      <c r="IH53" s="6"/>
      <c r="II53" s="6"/>
      <c r="IJ53" s="6"/>
      <c r="IK53" s="6"/>
      <c r="IL53" s="6"/>
      <c r="IM53" s="6"/>
      <c r="IN53" s="6"/>
      <c r="IO53" s="6"/>
      <c r="IP53" s="6"/>
      <c r="IQ53" s="6"/>
      <c r="IR53" s="6"/>
      <c r="IS53" s="6"/>
      <c r="IT53" s="6"/>
      <c r="IU53" s="6"/>
    </row>
    <row r="54" spans="1:255" s="25" customFormat="1" ht="47.25" x14ac:dyDescent="0.2">
      <c r="A54" s="99">
        <v>2</v>
      </c>
      <c r="B54" s="106" t="s">
        <v>53</v>
      </c>
      <c r="C54" s="101" t="s">
        <v>336</v>
      </c>
      <c r="D54" s="101" t="s">
        <v>335</v>
      </c>
      <c r="E54" s="101"/>
      <c r="F54" s="101"/>
      <c r="G54" s="103">
        <f t="shared" ref="G54" si="2">E54*F54</f>
        <v>0</v>
      </c>
      <c r="H54" s="104" t="s">
        <v>418</v>
      </c>
      <c r="I54" s="181"/>
      <c r="J54" s="181"/>
      <c r="K54" s="24"/>
      <c r="L54" s="18"/>
      <c r="M54" s="18"/>
      <c r="N54" s="20"/>
      <c r="O54" s="20"/>
      <c r="P54" s="20"/>
      <c r="Q54" s="21"/>
      <c r="R54" s="21"/>
      <c r="S54" s="21"/>
      <c r="T54" s="21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22"/>
      <c r="BH54" s="22"/>
      <c r="BI54" s="22"/>
      <c r="BJ54" s="22"/>
      <c r="BK54" s="22"/>
      <c r="BL54" s="22"/>
      <c r="BM54" s="22"/>
      <c r="BN54" s="22"/>
      <c r="BO54" s="22"/>
      <c r="BP54" s="22"/>
      <c r="BQ54" s="22"/>
      <c r="BR54" s="22"/>
      <c r="BS54" s="22"/>
      <c r="BT54" s="22"/>
      <c r="BU54" s="22"/>
      <c r="BV54" s="22"/>
      <c r="BW54" s="22"/>
      <c r="BX54" s="22"/>
      <c r="BY54" s="22"/>
      <c r="BZ54" s="22"/>
      <c r="CA54" s="22"/>
      <c r="CB54" s="22"/>
      <c r="CC54" s="22"/>
      <c r="CD54" s="22"/>
      <c r="CE54" s="22"/>
      <c r="CF54" s="22"/>
      <c r="CG54" s="22"/>
      <c r="CH54" s="22"/>
      <c r="CI54" s="22"/>
      <c r="CJ54" s="22"/>
      <c r="CK54" s="22"/>
      <c r="CL54" s="22"/>
      <c r="CM54" s="22"/>
      <c r="CN54" s="22"/>
      <c r="CO54" s="22"/>
      <c r="CP54" s="22"/>
      <c r="CQ54" s="22"/>
      <c r="CR54" s="22"/>
      <c r="CS54" s="22"/>
      <c r="CT54" s="22"/>
      <c r="CU54" s="22"/>
      <c r="CV54" s="22"/>
      <c r="CW54" s="22"/>
      <c r="CX54" s="22"/>
      <c r="CY54" s="22"/>
      <c r="CZ54" s="22"/>
      <c r="DA54" s="22"/>
      <c r="DB54" s="22"/>
      <c r="DC54" s="22"/>
      <c r="DD54" s="22"/>
      <c r="DE54" s="22"/>
      <c r="DF54" s="22"/>
      <c r="DG54" s="22"/>
      <c r="DH54" s="22"/>
      <c r="DI54" s="22"/>
      <c r="DJ54" s="22"/>
      <c r="DK54" s="22"/>
      <c r="DL54" s="22"/>
      <c r="DM54" s="22"/>
      <c r="DN54" s="22"/>
      <c r="DO54" s="22"/>
      <c r="DP54" s="22"/>
      <c r="DQ54" s="22"/>
      <c r="DR54" s="22"/>
      <c r="DS54" s="22"/>
      <c r="DT54" s="22"/>
      <c r="DU54" s="22"/>
      <c r="DV54" s="22"/>
      <c r="DW54" s="22"/>
      <c r="DX54" s="22"/>
      <c r="DY54" s="22"/>
      <c r="DZ54" s="22"/>
      <c r="EA54" s="22"/>
      <c r="EB54" s="22"/>
      <c r="EC54" s="22"/>
      <c r="ED54" s="22"/>
      <c r="EE54" s="22"/>
      <c r="EF54" s="22"/>
      <c r="EG54" s="22"/>
      <c r="EH54" s="22"/>
      <c r="EI54" s="22"/>
      <c r="EJ54" s="22"/>
      <c r="EK54" s="22"/>
      <c r="EL54" s="22"/>
      <c r="EM54" s="22"/>
      <c r="EN54" s="22"/>
      <c r="EO54" s="22"/>
      <c r="EP54" s="22"/>
      <c r="EQ54" s="22"/>
      <c r="ER54" s="22"/>
      <c r="ES54" s="22"/>
      <c r="ET54" s="22"/>
      <c r="EU54" s="22"/>
      <c r="EV54" s="22"/>
      <c r="EW54" s="22"/>
      <c r="EX54" s="22"/>
      <c r="EY54" s="22"/>
      <c r="EZ54" s="22"/>
      <c r="FA54" s="22"/>
      <c r="FB54" s="22"/>
      <c r="FC54" s="22"/>
      <c r="FD54" s="22"/>
      <c r="FE54" s="22"/>
      <c r="FF54" s="22"/>
      <c r="FG54" s="22"/>
      <c r="FH54" s="22"/>
      <c r="FI54" s="22"/>
      <c r="FJ54" s="22"/>
      <c r="FK54" s="22"/>
      <c r="FL54" s="22"/>
      <c r="FM54" s="22"/>
      <c r="FN54" s="22"/>
      <c r="FO54" s="22"/>
      <c r="FP54" s="22"/>
      <c r="FQ54" s="22"/>
      <c r="FR54" s="22"/>
      <c r="FS54" s="22"/>
      <c r="FT54" s="22"/>
      <c r="FU54" s="22"/>
      <c r="FV54" s="22"/>
      <c r="FW54" s="22"/>
      <c r="FX54" s="22"/>
      <c r="FY54" s="22"/>
      <c r="FZ54" s="22"/>
      <c r="GA54" s="22"/>
      <c r="GB54" s="22"/>
      <c r="GC54" s="22"/>
      <c r="GD54" s="22"/>
      <c r="GE54" s="22"/>
      <c r="GF54" s="22"/>
      <c r="GG54" s="22"/>
      <c r="GH54" s="22"/>
      <c r="GI54" s="22"/>
      <c r="GJ54" s="22"/>
      <c r="GK54" s="22"/>
      <c r="GL54" s="22"/>
      <c r="GM54" s="22"/>
      <c r="GN54" s="22"/>
      <c r="GO54" s="22"/>
      <c r="GP54" s="22"/>
      <c r="GQ54" s="22"/>
      <c r="GR54" s="22"/>
      <c r="GS54" s="22"/>
      <c r="GT54" s="22"/>
      <c r="GU54" s="22"/>
      <c r="GV54" s="22"/>
      <c r="GW54" s="22"/>
      <c r="GX54" s="22"/>
      <c r="GY54" s="22"/>
      <c r="GZ54" s="22"/>
      <c r="HA54" s="22"/>
      <c r="HB54" s="22"/>
      <c r="HC54" s="22"/>
      <c r="HD54" s="22"/>
      <c r="HE54" s="22"/>
      <c r="HF54" s="22"/>
      <c r="HG54" s="22"/>
      <c r="HH54" s="22"/>
      <c r="HI54" s="22"/>
      <c r="HJ54" s="22"/>
      <c r="HK54" s="22"/>
      <c r="HL54" s="22"/>
      <c r="HM54" s="22"/>
      <c r="HN54" s="22"/>
      <c r="HO54" s="22"/>
      <c r="HP54" s="22"/>
      <c r="HQ54" s="22"/>
      <c r="HR54" s="22"/>
      <c r="HS54" s="22"/>
      <c r="HT54" s="22"/>
      <c r="HU54" s="22"/>
      <c r="HV54" s="22"/>
      <c r="HW54" s="22"/>
      <c r="HX54" s="22"/>
      <c r="HY54" s="22"/>
      <c r="HZ54" s="22"/>
      <c r="IA54" s="22"/>
      <c r="IB54" s="22"/>
      <c r="IC54" s="22"/>
      <c r="ID54" s="22"/>
      <c r="IE54" s="22"/>
      <c r="IF54" s="22"/>
      <c r="IG54" s="22"/>
      <c r="IH54" s="22"/>
      <c r="II54" s="22"/>
      <c r="IJ54" s="22"/>
      <c r="IK54" s="22"/>
      <c r="IL54" s="22"/>
      <c r="IM54" s="22"/>
      <c r="IN54" s="22"/>
      <c r="IO54" s="22"/>
      <c r="IP54" s="22"/>
      <c r="IQ54" s="22"/>
      <c r="IR54" s="22"/>
      <c r="IS54" s="22"/>
      <c r="IT54" s="22"/>
      <c r="IU54" s="22"/>
    </row>
    <row r="55" spans="1:255" s="17" customFormat="1" ht="15.75" x14ac:dyDescent="0.2">
      <c r="A55" s="96"/>
      <c r="B55" s="137" t="s">
        <v>54</v>
      </c>
      <c r="C55" s="96"/>
      <c r="D55" s="96"/>
      <c r="E55" s="96"/>
      <c r="F55" s="96"/>
      <c r="G55" s="97">
        <f>SUM(G53:G54)</f>
        <v>0</v>
      </c>
      <c r="H55" s="96"/>
      <c r="I55" s="180"/>
      <c r="J55" s="180"/>
      <c r="K55" s="23"/>
      <c r="L55" s="13"/>
      <c r="M55" s="13"/>
      <c r="N55" s="14"/>
      <c r="O55" s="14"/>
      <c r="P55" s="14"/>
      <c r="Q55" s="15"/>
      <c r="R55" s="15"/>
      <c r="S55" s="15"/>
      <c r="T55" s="15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6"/>
      <c r="EN55" s="16"/>
      <c r="EO55" s="16"/>
      <c r="EP55" s="16"/>
      <c r="EQ55" s="16"/>
      <c r="ER55" s="16"/>
      <c r="ES55" s="16"/>
      <c r="ET55" s="16"/>
      <c r="EU55" s="16"/>
      <c r="EV55" s="16"/>
      <c r="EW55" s="16"/>
      <c r="EX55" s="16"/>
      <c r="EY55" s="16"/>
      <c r="EZ55" s="16"/>
      <c r="FA55" s="16"/>
      <c r="FB55" s="16"/>
      <c r="FC55" s="16"/>
      <c r="FD55" s="16"/>
      <c r="FE55" s="16"/>
      <c r="FF55" s="16"/>
      <c r="FG55" s="16"/>
      <c r="FH55" s="16"/>
      <c r="FI55" s="16"/>
      <c r="FJ55" s="16"/>
      <c r="FK55" s="16"/>
      <c r="FL55" s="16"/>
      <c r="FM55" s="16"/>
      <c r="FN55" s="16"/>
      <c r="FO55" s="16"/>
      <c r="FP55" s="16"/>
      <c r="FQ55" s="16"/>
      <c r="FR55" s="16"/>
      <c r="FS55" s="16"/>
      <c r="FT55" s="16"/>
      <c r="FU55" s="16"/>
      <c r="FV55" s="16"/>
      <c r="FW55" s="16"/>
      <c r="FX55" s="16"/>
      <c r="FY55" s="16"/>
      <c r="FZ55" s="16"/>
      <c r="GA55" s="16"/>
      <c r="GB55" s="16"/>
      <c r="GC55" s="16"/>
      <c r="GD55" s="16"/>
      <c r="GE55" s="16"/>
      <c r="GF55" s="16"/>
      <c r="GG55" s="16"/>
      <c r="GH55" s="16"/>
      <c r="GI55" s="16"/>
      <c r="GJ55" s="16"/>
      <c r="GK55" s="16"/>
      <c r="GL55" s="16"/>
      <c r="GM55" s="16"/>
      <c r="GN55" s="16"/>
      <c r="GO55" s="16"/>
      <c r="GP55" s="16"/>
      <c r="GQ55" s="16"/>
      <c r="GR55" s="16"/>
      <c r="GS55" s="16"/>
      <c r="GT55" s="16"/>
      <c r="GU55" s="16"/>
      <c r="GV55" s="16"/>
      <c r="GW55" s="16"/>
      <c r="GX55" s="16"/>
      <c r="GY55" s="16"/>
      <c r="GZ55" s="16"/>
      <c r="HA55" s="16"/>
      <c r="HB55" s="16"/>
      <c r="HC55" s="16"/>
      <c r="HD55" s="16"/>
      <c r="HE55" s="16"/>
      <c r="HF55" s="16"/>
      <c r="HG55" s="16"/>
      <c r="HH55" s="16"/>
      <c r="HI55" s="16"/>
      <c r="HJ55" s="16"/>
      <c r="HK55" s="16"/>
      <c r="HL55" s="16"/>
      <c r="HM55" s="16"/>
      <c r="HN55" s="16"/>
      <c r="HO55" s="16"/>
      <c r="HP55" s="16"/>
      <c r="HQ55" s="16"/>
      <c r="HR55" s="16"/>
      <c r="HS55" s="16"/>
      <c r="HT55" s="16"/>
      <c r="HU55" s="16"/>
      <c r="HV55" s="16"/>
      <c r="HW55" s="16"/>
      <c r="HX55" s="16"/>
      <c r="HY55" s="16"/>
      <c r="HZ55" s="16"/>
      <c r="IA55" s="16"/>
      <c r="IB55" s="16"/>
      <c r="IC55" s="16"/>
      <c r="ID55" s="16"/>
      <c r="IE55" s="16"/>
      <c r="IF55" s="16"/>
      <c r="IG55" s="16"/>
      <c r="IH55" s="16"/>
      <c r="II55" s="16"/>
      <c r="IJ55" s="16"/>
      <c r="IK55" s="16"/>
      <c r="IL55" s="16"/>
      <c r="IM55" s="16"/>
      <c r="IN55" s="16"/>
      <c r="IO55" s="16"/>
      <c r="IP55" s="16"/>
      <c r="IQ55" s="16"/>
      <c r="IR55" s="16"/>
      <c r="IS55" s="16"/>
      <c r="IT55" s="16"/>
      <c r="IU55" s="16"/>
    </row>
    <row r="56" spans="1:255" s="17" customFormat="1" ht="15.75" x14ac:dyDescent="0.2">
      <c r="A56" s="96"/>
      <c r="B56" s="98"/>
      <c r="C56" s="96"/>
      <c r="D56" s="96"/>
      <c r="E56" s="96"/>
      <c r="F56" s="96"/>
      <c r="G56" s="97"/>
      <c r="H56" s="96"/>
      <c r="I56" s="180"/>
      <c r="J56" s="180"/>
      <c r="K56" s="23"/>
      <c r="L56" s="13"/>
      <c r="M56" s="13"/>
      <c r="N56" s="14"/>
      <c r="O56" s="14"/>
      <c r="P56" s="14"/>
      <c r="Q56" s="15"/>
      <c r="R56" s="15"/>
      <c r="S56" s="15"/>
      <c r="T56" s="15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16"/>
      <c r="BK56" s="16"/>
      <c r="BL56" s="16"/>
      <c r="BM56" s="16"/>
      <c r="BN56" s="16"/>
      <c r="BO56" s="16"/>
      <c r="BP56" s="16"/>
      <c r="BQ56" s="16"/>
      <c r="BR56" s="16"/>
      <c r="BS56" s="16"/>
      <c r="BT56" s="16"/>
      <c r="BU56" s="16"/>
      <c r="BV56" s="16"/>
      <c r="BW56" s="16"/>
      <c r="BX56" s="16"/>
      <c r="BY56" s="16"/>
      <c r="BZ56" s="16"/>
      <c r="CA56" s="16"/>
      <c r="CB56" s="16"/>
      <c r="CC56" s="16"/>
      <c r="CD56" s="16"/>
      <c r="CE56" s="16"/>
      <c r="CF56" s="16"/>
      <c r="CG56" s="16"/>
      <c r="CH56" s="16"/>
      <c r="CI56" s="16"/>
      <c r="CJ56" s="16"/>
      <c r="CK56" s="16"/>
      <c r="CL56" s="16"/>
      <c r="CM56" s="16"/>
      <c r="CN56" s="16"/>
      <c r="CO56" s="16"/>
      <c r="CP56" s="16"/>
      <c r="CQ56" s="16"/>
      <c r="CR56" s="16"/>
      <c r="CS56" s="16"/>
      <c r="CT56" s="16"/>
      <c r="CU56" s="16"/>
      <c r="CV56" s="16"/>
      <c r="CW56" s="16"/>
      <c r="CX56" s="16"/>
      <c r="CY56" s="16"/>
      <c r="CZ56" s="16"/>
      <c r="DA56" s="16"/>
      <c r="DB56" s="16"/>
      <c r="DC56" s="16"/>
      <c r="DD56" s="16"/>
      <c r="DE56" s="16"/>
      <c r="DF56" s="16"/>
      <c r="DG56" s="16"/>
      <c r="DH56" s="16"/>
      <c r="DI56" s="16"/>
      <c r="DJ56" s="16"/>
      <c r="DK56" s="16"/>
      <c r="DL56" s="16"/>
      <c r="DM56" s="16"/>
      <c r="DN56" s="16"/>
      <c r="DO56" s="16"/>
      <c r="DP56" s="16"/>
      <c r="DQ56" s="16"/>
      <c r="DR56" s="16"/>
      <c r="DS56" s="16"/>
      <c r="DT56" s="16"/>
      <c r="DU56" s="16"/>
      <c r="DV56" s="16"/>
      <c r="DW56" s="16"/>
      <c r="DX56" s="16"/>
      <c r="DY56" s="16"/>
      <c r="DZ56" s="16"/>
      <c r="EA56" s="16"/>
      <c r="EB56" s="16"/>
      <c r="EC56" s="16"/>
      <c r="ED56" s="16"/>
      <c r="EE56" s="16"/>
      <c r="EF56" s="16"/>
      <c r="EG56" s="16"/>
      <c r="EH56" s="16"/>
      <c r="EI56" s="16"/>
      <c r="EJ56" s="16"/>
      <c r="EK56" s="16"/>
      <c r="EL56" s="16"/>
      <c r="EM56" s="16"/>
      <c r="EN56" s="16"/>
      <c r="EO56" s="16"/>
      <c r="EP56" s="16"/>
      <c r="EQ56" s="16"/>
      <c r="ER56" s="16"/>
      <c r="ES56" s="16"/>
      <c r="ET56" s="16"/>
      <c r="EU56" s="16"/>
      <c r="EV56" s="16"/>
      <c r="EW56" s="16"/>
      <c r="EX56" s="16"/>
      <c r="EY56" s="16"/>
      <c r="EZ56" s="16"/>
      <c r="FA56" s="16"/>
      <c r="FB56" s="16"/>
      <c r="FC56" s="16"/>
      <c r="FD56" s="16"/>
      <c r="FE56" s="16"/>
      <c r="FF56" s="16"/>
      <c r="FG56" s="16"/>
      <c r="FH56" s="16"/>
      <c r="FI56" s="16"/>
      <c r="FJ56" s="16"/>
      <c r="FK56" s="16"/>
      <c r="FL56" s="16"/>
      <c r="FM56" s="16"/>
      <c r="FN56" s="16"/>
      <c r="FO56" s="16"/>
      <c r="FP56" s="16"/>
      <c r="FQ56" s="16"/>
      <c r="FR56" s="16"/>
      <c r="FS56" s="16"/>
      <c r="FT56" s="16"/>
      <c r="FU56" s="16"/>
      <c r="FV56" s="16"/>
      <c r="FW56" s="16"/>
      <c r="FX56" s="16"/>
      <c r="FY56" s="16"/>
      <c r="FZ56" s="16"/>
      <c r="GA56" s="16"/>
      <c r="GB56" s="16"/>
      <c r="GC56" s="16"/>
      <c r="GD56" s="16"/>
      <c r="GE56" s="16"/>
      <c r="GF56" s="16"/>
      <c r="GG56" s="16"/>
      <c r="GH56" s="16"/>
      <c r="GI56" s="16"/>
      <c r="GJ56" s="16"/>
      <c r="GK56" s="16"/>
      <c r="GL56" s="16"/>
      <c r="GM56" s="16"/>
      <c r="GN56" s="16"/>
      <c r="GO56" s="16"/>
      <c r="GP56" s="16"/>
      <c r="GQ56" s="16"/>
      <c r="GR56" s="16"/>
      <c r="GS56" s="16"/>
      <c r="GT56" s="16"/>
      <c r="GU56" s="16"/>
      <c r="GV56" s="16"/>
      <c r="GW56" s="16"/>
      <c r="GX56" s="16"/>
      <c r="GY56" s="16"/>
      <c r="GZ56" s="16"/>
      <c r="HA56" s="16"/>
      <c r="HB56" s="16"/>
      <c r="HC56" s="16"/>
      <c r="HD56" s="16"/>
      <c r="HE56" s="16"/>
      <c r="HF56" s="16"/>
      <c r="HG56" s="16"/>
      <c r="HH56" s="16"/>
      <c r="HI56" s="16"/>
      <c r="HJ56" s="16"/>
      <c r="HK56" s="16"/>
      <c r="HL56" s="16"/>
      <c r="HM56" s="16"/>
      <c r="HN56" s="16"/>
      <c r="HO56" s="16"/>
      <c r="HP56" s="16"/>
      <c r="HQ56" s="16"/>
      <c r="HR56" s="16"/>
      <c r="HS56" s="16"/>
      <c r="HT56" s="16"/>
      <c r="HU56" s="16"/>
      <c r="HV56" s="16"/>
      <c r="HW56" s="16"/>
      <c r="HX56" s="16"/>
      <c r="HY56" s="16"/>
      <c r="HZ56" s="16"/>
      <c r="IA56" s="16"/>
      <c r="IB56" s="16"/>
      <c r="IC56" s="16"/>
      <c r="ID56" s="16"/>
      <c r="IE56" s="16"/>
      <c r="IF56" s="16"/>
      <c r="IG56" s="16"/>
      <c r="IH56" s="16"/>
      <c r="II56" s="16"/>
      <c r="IJ56" s="16"/>
      <c r="IK56" s="16"/>
      <c r="IL56" s="16"/>
      <c r="IM56" s="16"/>
      <c r="IN56" s="16"/>
      <c r="IO56" s="16"/>
      <c r="IP56" s="16"/>
      <c r="IQ56" s="16"/>
      <c r="IR56" s="16"/>
      <c r="IS56" s="16"/>
      <c r="IT56" s="16"/>
      <c r="IU56" s="16"/>
    </row>
    <row r="57" spans="1:255" s="17" customFormat="1" ht="31.5" x14ac:dyDescent="0.2">
      <c r="A57" s="96" t="s">
        <v>121</v>
      </c>
      <c r="B57" s="98" t="s">
        <v>122</v>
      </c>
      <c r="C57" s="96"/>
      <c r="D57" s="96"/>
      <c r="E57" s="96"/>
      <c r="F57" s="96"/>
      <c r="G57" s="97"/>
      <c r="H57" s="96"/>
      <c r="I57" s="180"/>
      <c r="J57" s="180"/>
      <c r="K57" s="23"/>
      <c r="L57" s="13"/>
      <c r="M57" s="13"/>
      <c r="N57" s="14"/>
      <c r="O57" s="14"/>
      <c r="P57" s="14"/>
      <c r="Q57" s="15"/>
      <c r="R57" s="15"/>
      <c r="S57" s="15"/>
      <c r="T57" s="15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  <c r="BH57" s="16"/>
      <c r="BI57" s="16"/>
      <c r="BJ57" s="16"/>
      <c r="BK57" s="16"/>
      <c r="BL57" s="16"/>
      <c r="BM57" s="16"/>
      <c r="BN57" s="16"/>
      <c r="BO57" s="16"/>
      <c r="BP57" s="16"/>
      <c r="BQ57" s="16"/>
      <c r="BR57" s="16"/>
      <c r="BS57" s="16"/>
      <c r="BT57" s="16"/>
      <c r="BU57" s="16"/>
      <c r="BV57" s="16"/>
      <c r="BW57" s="16"/>
      <c r="BX57" s="16"/>
      <c r="BY57" s="16"/>
      <c r="BZ57" s="16"/>
      <c r="CA57" s="16"/>
      <c r="CB57" s="16"/>
      <c r="CC57" s="16"/>
      <c r="CD57" s="16"/>
      <c r="CE57" s="16"/>
      <c r="CF57" s="16"/>
      <c r="CG57" s="16"/>
      <c r="CH57" s="16"/>
      <c r="CI57" s="16"/>
      <c r="CJ57" s="16"/>
      <c r="CK57" s="16"/>
      <c r="CL57" s="16"/>
      <c r="CM57" s="16"/>
      <c r="CN57" s="16"/>
      <c r="CO57" s="16"/>
      <c r="CP57" s="16"/>
      <c r="CQ57" s="16"/>
      <c r="CR57" s="16"/>
      <c r="CS57" s="16"/>
      <c r="CT57" s="16"/>
      <c r="CU57" s="16"/>
      <c r="CV57" s="16"/>
      <c r="CW57" s="16"/>
      <c r="CX57" s="16"/>
      <c r="CY57" s="16"/>
      <c r="CZ57" s="16"/>
      <c r="DA57" s="16"/>
      <c r="DB57" s="16"/>
      <c r="DC57" s="16"/>
      <c r="DD57" s="16"/>
      <c r="DE57" s="16"/>
      <c r="DF57" s="16"/>
      <c r="DG57" s="16"/>
      <c r="DH57" s="16"/>
      <c r="DI57" s="16"/>
      <c r="DJ57" s="16"/>
      <c r="DK57" s="16"/>
      <c r="DL57" s="16"/>
      <c r="DM57" s="16"/>
      <c r="DN57" s="16"/>
      <c r="DO57" s="16"/>
      <c r="DP57" s="16"/>
      <c r="DQ57" s="16"/>
      <c r="DR57" s="16"/>
      <c r="DS57" s="16"/>
      <c r="DT57" s="16"/>
      <c r="DU57" s="16"/>
      <c r="DV57" s="16"/>
      <c r="DW57" s="16"/>
      <c r="DX57" s="16"/>
      <c r="DY57" s="16"/>
      <c r="DZ57" s="16"/>
      <c r="EA57" s="16"/>
      <c r="EB57" s="16"/>
      <c r="EC57" s="16"/>
      <c r="ED57" s="16"/>
      <c r="EE57" s="16"/>
      <c r="EF57" s="16"/>
      <c r="EG57" s="16"/>
      <c r="EH57" s="16"/>
      <c r="EI57" s="16"/>
      <c r="EJ57" s="16"/>
      <c r="EK57" s="16"/>
      <c r="EL57" s="16"/>
      <c r="EM57" s="16"/>
      <c r="EN57" s="16"/>
      <c r="EO57" s="16"/>
      <c r="EP57" s="16"/>
      <c r="EQ57" s="16"/>
      <c r="ER57" s="16"/>
      <c r="ES57" s="16"/>
      <c r="ET57" s="16"/>
      <c r="EU57" s="16"/>
      <c r="EV57" s="16"/>
      <c r="EW57" s="16"/>
      <c r="EX57" s="16"/>
      <c r="EY57" s="16"/>
      <c r="EZ57" s="16"/>
      <c r="FA57" s="16"/>
      <c r="FB57" s="16"/>
      <c r="FC57" s="16"/>
      <c r="FD57" s="16"/>
      <c r="FE57" s="16"/>
      <c r="FF57" s="16"/>
      <c r="FG57" s="16"/>
      <c r="FH57" s="16"/>
      <c r="FI57" s="16"/>
      <c r="FJ57" s="16"/>
      <c r="FK57" s="16"/>
      <c r="FL57" s="16"/>
      <c r="FM57" s="16"/>
      <c r="FN57" s="16"/>
      <c r="FO57" s="16"/>
      <c r="FP57" s="16"/>
      <c r="FQ57" s="16"/>
      <c r="FR57" s="16"/>
      <c r="FS57" s="16"/>
      <c r="FT57" s="16"/>
      <c r="FU57" s="16"/>
      <c r="FV57" s="16"/>
      <c r="FW57" s="16"/>
      <c r="FX57" s="16"/>
      <c r="FY57" s="16"/>
      <c r="FZ57" s="16"/>
      <c r="GA57" s="16"/>
      <c r="GB57" s="16"/>
      <c r="GC57" s="16"/>
      <c r="GD57" s="16"/>
      <c r="GE57" s="16"/>
      <c r="GF57" s="16"/>
      <c r="GG57" s="16"/>
      <c r="GH57" s="16"/>
      <c r="GI57" s="16"/>
      <c r="GJ57" s="16"/>
      <c r="GK57" s="16"/>
      <c r="GL57" s="16"/>
      <c r="GM57" s="16"/>
      <c r="GN57" s="16"/>
      <c r="GO57" s="16"/>
      <c r="GP57" s="16"/>
      <c r="GQ57" s="16"/>
      <c r="GR57" s="16"/>
      <c r="GS57" s="16"/>
      <c r="GT57" s="16"/>
      <c r="GU57" s="16"/>
      <c r="GV57" s="16"/>
      <c r="GW57" s="16"/>
      <c r="GX57" s="16"/>
      <c r="GY57" s="16"/>
      <c r="GZ57" s="16"/>
      <c r="HA57" s="16"/>
      <c r="HB57" s="16"/>
      <c r="HC57" s="16"/>
      <c r="HD57" s="16"/>
      <c r="HE57" s="16"/>
      <c r="HF57" s="16"/>
      <c r="HG57" s="16"/>
      <c r="HH57" s="16"/>
      <c r="HI57" s="16"/>
      <c r="HJ57" s="16"/>
      <c r="HK57" s="16"/>
      <c r="HL57" s="16"/>
      <c r="HM57" s="16"/>
      <c r="HN57" s="16"/>
      <c r="HO57" s="16"/>
      <c r="HP57" s="16"/>
      <c r="HQ57" s="16"/>
      <c r="HR57" s="16"/>
      <c r="HS57" s="16"/>
      <c r="HT57" s="16"/>
      <c r="HU57" s="16"/>
      <c r="HV57" s="16"/>
      <c r="HW57" s="16"/>
      <c r="HX57" s="16"/>
      <c r="HY57" s="16"/>
      <c r="HZ57" s="16"/>
      <c r="IA57" s="16"/>
      <c r="IB57" s="16"/>
      <c r="IC57" s="16"/>
      <c r="ID57" s="16"/>
      <c r="IE57" s="16"/>
      <c r="IF57" s="16"/>
      <c r="IG57" s="16"/>
      <c r="IH57" s="16"/>
      <c r="II57" s="16"/>
      <c r="IJ57" s="16"/>
      <c r="IK57" s="16"/>
      <c r="IL57" s="16"/>
      <c r="IM57" s="16"/>
      <c r="IN57" s="16"/>
      <c r="IO57" s="16"/>
      <c r="IP57" s="16"/>
      <c r="IQ57" s="16"/>
      <c r="IR57" s="16"/>
      <c r="IS57" s="16"/>
      <c r="IT57" s="16"/>
      <c r="IU57" s="16"/>
    </row>
    <row r="58" spans="1:255" s="17" customFormat="1" ht="15.75" x14ac:dyDescent="0.2">
      <c r="A58" s="96"/>
      <c r="B58" s="98"/>
      <c r="C58" s="96"/>
      <c r="D58" s="96"/>
      <c r="E58" s="96"/>
      <c r="F58" s="96"/>
      <c r="G58" s="261">
        <f>E58*F58</f>
        <v>0</v>
      </c>
      <c r="H58" s="96"/>
      <c r="I58" s="180"/>
      <c r="J58" s="180"/>
      <c r="K58" s="23"/>
      <c r="L58" s="13"/>
      <c r="M58" s="13"/>
      <c r="N58" s="14"/>
      <c r="O58" s="14"/>
      <c r="P58" s="14"/>
      <c r="Q58" s="15"/>
      <c r="R58" s="15"/>
      <c r="S58" s="15"/>
      <c r="T58" s="15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  <c r="BF58" s="16"/>
      <c r="BG58" s="16"/>
      <c r="BH58" s="16"/>
      <c r="BI58" s="16"/>
      <c r="BJ58" s="16"/>
      <c r="BK58" s="16"/>
      <c r="BL58" s="16"/>
      <c r="BM58" s="16"/>
      <c r="BN58" s="16"/>
      <c r="BO58" s="16"/>
      <c r="BP58" s="16"/>
      <c r="BQ58" s="16"/>
      <c r="BR58" s="16"/>
      <c r="BS58" s="16"/>
      <c r="BT58" s="16"/>
      <c r="BU58" s="16"/>
      <c r="BV58" s="16"/>
      <c r="BW58" s="16"/>
      <c r="BX58" s="16"/>
      <c r="BY58" s="16"/>
      <c r="BZ58" s="16"/>
      <c r="CA58" s="16"/>
      <c r="CB58" s="16"/>
      <c r="CC58" s="16"/>
      <c r="CD58" s="16"/>
      <c r="CE58" s="16"/>
      <c r="CF58" s="16"/>
      <c r="CG58" s="16"/>
      <c r="CH58" s="16"/>
      <c r="CI58" s="16"/>
      <c r="CJ58" s="16"/>
      <c r="CK58" s="16"/>
      <c r="CL58" s="16"/>
      <c r="CM58" s="16"/>
      <c r="CN58" s="16"/>
      <c r="CO58" s="16"/>
      <c r="CP58" s="16"/>
      <c r="CQ58" s="16"/>
      <c r="CR58" s="16"/>
      <c r="CS58" s="16"/>
      <c r="CT58" s="16"/>
      <c r="CU58" s="16"/>
      <c r="CV58" s="16"/>
      <c r="CW58" s="16"/>
      <c r="CX58" s="16"/>
      <c r="CY58" s="16"/>
      <c r="CZ58" s="16"/>
      <c r="DA58" s="16"/>
      <c r="DB58" s="16"/>
      <c r="DC58" s="16"/>
      <c r="DD58" s="16"/>
      <c r="DE58" s="16"/>
      <c r="DF58" s="16"/>
      <c r="DG58" s="16"/>
      <c r="DH58" s="16"/>
      <c r="DI58" s="16"/>
      <c r="DJ58" s="16"/>
      <c r="DK58" s="16"/>
      <c r="DL58" s="16"/>
      <c r="DM58" s="16"/>
      <c r="DN58" s="16"/>
      <c r="DO58" s="16"/>
      <c r="DP58" s="16"/>
      <c r="DQ58" s="16"/>
      <c r="DR58" s="16"/>
      <c r="DS58" s="16"/>
      <c r="DT58" s="16"/>
      <c r="DU58" s="16"/>
      <c r="DV58" s="16"/>
      <c r="DW58" s="16"/>
      <c r="DX58" s="16"/>
      <c r="DY58" s="16"/>
      <c r="DZ58" s="16"/>
      <c r="EA58" s="16"/>
      <c r="EB58" s="16"/>
      <c r="EC58" s="16"/>
      <c r="ED58" s="16"/>
      <c r="EE58" s="16"/>
      <c r="EF58" s="16"/>
      <c r="EG58" s="16"/>
      <c r="EH58" s="16"/>
      <c r="EI58" s="16"/>
      <c r="EJ58" s="16"/>
      <c r="EK58" s="16"/>
      <c r="EL58" s="16"/>
      <c r="EM58" s="16"/>
      <c r="EN58" s="16"/>
      <c r="EO58" s="16"/>
      <c r="EP58" s="16"/>
      <c r="EQ58" s="16"/>
      <c r="ER58" s="16"/>
      <c r="ES58" s="16"/>
      <c r="ET58" s="16"/>
      <c r="EU58" s="16"/>
      <c r="EV58" s="16"/>
      <c r="EW58" s="16"/>
      <c r="EX58" s="16"/>
      <c r="EY58" s="16"/>
      <c r="EZ58" s="16"/>
      <c r="FA58" s="16"/>
      <c r="FB58" s="16"/>
      <c r="FC58" s="16"/>
      <c r="FD58" s="16"/>
      <c r="FE58" s="16"/>
      <c r="FF58" s="16"/>
      <c r="FG58" s="16"/>
      <c r="FH58" s="16"/>
      <c r="FI58" s="16"/>
      <c r="FJ58" s="16"/>
      <c r="FK58" s="16"/>
      <c r="FL58" s="16"/>
      <c r="FM58" s="16"/>
      <c r="FN58" s="16"/>
      <c r="FO58" s="16"/>
      <c r="FP58" s="16"/>
      <c r="FQ58" s="16"/>
      <c r="FR58" s="16"/>
      <c r="FS58" s="16"/>
      <c r="FT58" s="16"/>
      <c r="FU58" s="16"/>
      <c r="FV58" s="16"/>
      <c r="FW58" s="16"/>
      <c r="FX58" s="16"/>
      <c r="FY58" s="16"/>
      <c r="FZ58" s="16"/>
      <c r="GA58" s="16"/>
      <c r="GB58" s="16"/>
      <c r="GC58" s="16"/>
      <c r="GD58" s="16"/>
      <c r="GE58" s="16"/>
      <c r="GF58" s="16"/>
      <c r="GG58" s="16"/>
      <c r="GH58" s="16"/>
      <c r="GI58" s="16"/>
      <c r="GJ58" s="16"/>
      <c r="GK58" s="16"/>
      <c r="GL58" s="16"/>
      <c r="GM58" s="16"/>
      <c r="GN58" s="16"/>
      <c r="GO58" s="16"/>
      <c r="GP58" s="16"/>
      <c r="GQ58" s="16"/>
      <c r="GR58" s="16"/>
      <c r="GS58" s="16"/>
      <c r="GT58" s="16"/>
      <c r="GU58" s="16"/>
      <c r="GV58" s="16"/>
      <c r="GW58" s="16"/>
      <c r="GX58" s="16"/>
      <c r="GY58" s="16"/>
      <c r="GZ58" s="16"/>
      <c r="HA58" s="16"/>
      <c r="HB58" s="16"/>
      <c r="HC58" s="16"/>
      <c r="HD58" s="16"/>
      <c r="HE58" s="16"/>
      <c r="HF58" s="16"/>
      <c r="HG58" s="16"/>
      <c r="HH58" s="16"/>
      <c r="HI58" s="16"/>
      <c r="HJ58" s="16"/>
      <c r="HK58" s="16"/>
      <c r="HL58" s="16"/>
      <c r="HM58" s="16"/>
      <c r="HN58" s="16"/>
      <c r="HO58" s="16"/>
      <c r="HP58" s="16"/>
      <c r="HQ58" s="16"/>
      <c r="HR58" s="16"/>
      <c r="HS58" s="16"/>
      <c r="HT58" s="16"/>
      <c r="HU58" s="16"/>
      <c r="HV58" s="16"/>
      <c r="HW58" s="16"/>
      <c r="HX58" s="16"/>
      <c r="HY58" s="16"/>
      <c r="HZ58" s="16"/>
      <c r="IA58" s="16"/>
      <c r="IB58" s="16"/>
      <c r="IC58" s="16"/>
      <c r="ID58" s="16"/>
      <c r="IE58" s="16"/>
      <c r="IF58" s="16"/>
      <c r="IG58" s="16"/>
      <c r="IH58" s="16"/>
      <c r="II58" s="16"/>
      <c r="IJ58" s="16"/>
      <c r="IK58" s="16"/>
      <c r="IL58" s="16"/>
      <c r="IM58" s="16"/>
      <c r="IN58" s="16"/>
      <c r="IO58" s="16"/>
      <c r="IP58" s="16"/>
      <c r="IQ58" s="16"/>
      <c r="IR58" s="16"/>
      <c r="IS58" s="16"/>
      <c r="IT58" s="16"/>
      <c r="IU58" s="16"/>
    </row>
    <row r="59" spans="1:255" s="17" customFormat="1" ht="15.75" x14ac:dyDescent="0.2">
      <c r="A59" s="96"/>
      <c r="B59" s="137" t="s">
        <v>284</v>
      </c>
      <c r="C59" s="96"/>
      <c r="D59" s="96"/>
      <c r="E59" s="96"/>
      <c r="F59" s="96"/>
      <c r="G59" s="262">
        <f>G58</f>
        <v>0</v>
      </c>
      <c r="H59" s="96"/>
      <c r="I59" s="180"/>
      <c r="J59" s="180"/>
      <c r="K59" s="23"/>
      <c r="L59" s="13"/>
      <c r="M59" s="13"/>
      <c r="N59" s="14"/>
      <c r="O59" s="14"/>
      <c r="P59" s="14"/>
      <c r="Q59" s="15"/>
      <c r="R59" s="15"/>
      <c r="S59" s="15"/>
      <c r="T59" s="15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  <c r="BF59" s="16"/>
      <c r="BG59" s="16"/>
      <c r="BH59" s="16"/>
      <c r="BI59" s="16"/>
      <c r="BJ59" s="16"/>
      <c r="BK59" s="16"/>
      <c r="BL59" s="16"/>
      <c r="BM59" s="16"/>
      <c r="BN59" s="16"/>
      <c r="BO59" s="16"/>
      <c r="BP59" s="16"/>
      <c r="BQ59" s="16"/>
      <c r="BR59" s="16"/>
      <c r="BS59" s="16"/>
      <c r="BT59" s="16"/>
      <c r="BU59" s="16"/>
      <c r="BV59" s="16"/>
      <c r="BW59" s="16"/>
      <c r="BX59" s="16"/>
      <c r="BY59" s="16"/>
      <c r="BZ59" s="16"/>
      <c r="CA59" s="16"/>
      <c r="CB59" s="16"/>
      <c r="CC59" s="16"/>
      <c r="CD59" s="16"/>
      <c r="CE59" s="16"/>
      <c r="CF59" s="16"/>
      <c r="CG59" s="16"/>
      <c r="CH59" s="16"/>
      <c r="CI59" s="16"/>
      <c r="CJ59" s="16"/>
      <c r="CK59" s="16"/>
      <c r="CL59" s="16"/>
      <c r="CM59" s="16"/>
      <c r="CN59" s="16"/>
      <c r="CO59" s="16"/>
      <c r="CP59" s="16"/>
      <c r="CQ59" s="16"/>
      <c r="CR59" s="16"/>
      <c r="CS59" s="16"/>
      <c r="CT59" s="16"/>
      <c r="CU59" s="16"/>
      <c r="CV59" s="16"/>
      <c r="CW59" s="16"/>
      <c r="CX59" s="16"/>
      <c r="CY59" s="16"/>
      <c r="CZ59" s="16"/>
      <c r="DA59" s="16"/>
      <c r="DB59" s="16"/>
      <c r="DC59" s="16"/>
      <c r="DD59" s="16"/>
      <c r="DE59" s="16"/>
      <c r="DF59" s="16"/>
      <c r="DG59" s="16"/>
      <c r="DH59" s="16"/>
      <c r="DI59" s="16"/>
      <c r="DJ59" s="16"/>
      <c r="DK59" s="16"/>
      <c r="DL59" s="16"/>
      <c r="DM59" s="16"/>
      <c r="DN59" s="16"/>
      <c r="DO59" s="16"/>
      <c r="DP59" s="16"/>
      <c r="DQ59" s="16"/>
      <c r="DR59" s="16"/>
      <c r="DS59" s="16"/>
      <c r="DT59" s="16"/>
      <c r="DU59" s="16"/>
      <c r="DV59" s="16"/>
      <c r="DW59" s="16"/>
      <c r="DX59" s="16"/>
      <c r="DY59" s="16"/>
      <c r="DZ59" s="16"/>
      <c r="EA59" s="16"/>
      <c r="EB59" s="16"/>
      <c r="EC59" s="16"/>
      <c r="ED59" s="16"/>
      <c r="EE59" s="16"/>
      <c r="EF59" s="16"/>
      <c r="EG59" s="16"/>
      <c r="EH59" s="16"/>
      <c r="EI59" s="16"/>
      <c r="EJ59" s="16"/>
      <c r="EK59" s="16"/>
      <c r="EL59" s="16"/>
      <c r="EM59" s="16"/>
      <c r="EN59" s="16"/>
      <c r="EO59" s="16"/>
      <c r="EP59" s="16"/>
      <c r="EQ59" s="16"/>
      <c r="ER59" s="16"/>
      <c r="ES59" s="16"/>
      <c r="ET59" s="16"/>
      <c r="EU59" s="16"/>
      <c r="EV59" s="16"/>
      <c r="EW59" s="16"/>
      <c r="EX59" s="16"/>
      <c r="EY59" s="16"/>
      <c r="EZ59" s="16"/>
      <c r="FA59" s="16"/>
      <c r="FB59" s="16"/>
      <c r="FC59" s="16"/>
      <c r="FD59" s="16"/>
      <c r="FE59" s="16"/>
      <c r="FF59" s="16"/>
      <c r="FG59" s="16"/>
      <c r="FH59" s="16"/>
      <c r="FI59" s="16"/>
      <c r="FJ59" s="16"/>
      <c r="FK59" s="16"/>
      <c r="FL59" s="16"/>
      <c r="FM59" s="16"/>
      <c r="FN59" s="16"/>
      <c r="FO59" s="16"/>
      <c r="FP59" s="16"/>
      <c r="FQ59" s="16"/>
      <c r="FR59" s="16"/>
      <c r="FS59" s="16"/>
      <c r="FT59" s="16"/>
      <c r="FU59" s="16"/>
      <c r="FV59" s="16"/>
      <c r="FW59" s="16"/>
      <c r="FX59" s="16"/>
      <c r="FY59" s="16"/>
      <c r="FZ59" s="16"/>
      <c r="GA59" s="16"/>
      <c r="GB59" s="16"/>
      <c r="GC59" s="16"/>
      <c r="GD59" s="16"/>
      <c r="GE59" s="16"/>
      <c r="GF59" s="16"/>
      <c r="GG59" s="16"/>
      <c r="GH59" s="16"/>
      <c r="GI59" s="16"/>
      <c r="GJ59" s="16"/>
      <c r="GK59" s="16"/>
      <c r="GL59" s="16"/>
      <c r="GM59" s="16"/>
      <c r="GN59" s="16"/>
      <c r="GO59" s="16"/>
      <c r="GP59" s="16"/>
      <c r="GQ59" s="16"/>
      <c r="GR59" s="16"/>
      <c r="GS59" s="16"/>
      <c r="GT59" s="16"/>
      <c r="GU59" s="16"/>
      <c r="GV59" s="16"/>
      <c r="GW59" s="16"/>
      <c r="GX59" s="16"/>
      <c r="GY59" s="16"/>
      <c r="GZ59" s="16"/>
      <c r="HA59" s="16"/>
      <c r="HB59" s="16"/>
      <c r="HC59" s="16"/>
      <c r="HD59" s="16"/>
      <c r="HE59" s="16"/>
      <c r="HF59" s="16"/>
      <c r="HG59" s="16"/>
      <c r="HH59" s="16"/>
      <c r="HI59" s="16"/>
      <c r="HJ59" s="16"/>
      <c r="HK59" s="16"/>
      <c r="HL59" s="16"/>
      <c r="HM59" s="16"/>
      <c r="HN59" s="16"/>
      <c r="HO59" s="16"/>
      <c r="HP59" s="16"/>
      <c r="HQ59" s="16"/>
      <c r="HR59" s="16"/>
      <c r="HS59" s="16"/>
      <c r="HT59" s="16"/>
      <c r="HU59" s="16"/>
      <c r="HV59" s="16"/>
      <c r="HW59" s="16"/>
      <c r="HX59" s="16"/>
      <c r="HY59" s="16"/>
      <c r="HZ59" s="16"/>
      <c r="IA59" s="16"/>
      <c r="IB59" s="16"/>
      <c r="IC59" s="16"/>
      <c r="ID59" s="16"/>
      <c r="IE59" s="16"/>
      <c r="IF59" s="16"/>
      <c r="IG59" s="16"/>
      <c r="IH59" s="16"/>
      <c r="II59" s="16"/>
      <c r="IJ59" s="16"/>
      <c r="IK59" s="16"/>
      <c r="IL59" s="16"/>
      <c r="IM59" s="16"/>
      <c r="IN59" s="16"/>
      <c r="IO59" s="16"/>
      <c r="IP59" s="16"/>
      <c r="IQ59" s="16"/>
      <c r="IR59" s="16"/>
      <c r="IS59" s="16"/>
      <c r="IT59" s="16"/>
      <c r="IU59" s="16"/>
    </row>
    <row r="60" spans="1:255" s="17" customFormat="1" ht="31.5" x14ac:dyDescent="0.2">
      <c r="A60" s="96" t="s">
        <v>125</v>
      </c>
      <c r="B60" s="98" t="s">
        <v>126</v>
      </c>
      <c r="C60" s="96"/>
      <c r="D60" s="96"/>
      <c r="E60" s="96"/>
      <c r="F60" s="96"/>
      <c r="G60" s="262"/>
      <c r="H60" s="96"/>
      <c r="I60" s="180"/>
      <c r="J60" s="180"/>
      <c r="K60" s="23"/>
      <c r="L60" s="13"/>
      <c r="M60" s="13"/>
      <c r="N60" s="14"/>
      <c r="O60" s="14"/>
      <c r="P60" s="14"/>
      <c r="Q60" s="15"/>
      <c r="R60" s="15"/>
      <c r="S60" s="15"/>
      <c r="T60" s="15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  <c r="BF60" s="16"/>
      <c r="BG60" s="16"/>
      <c r="BH60" s="16"/>
      <c r="BI60" s="16"/>
      <c r="BJ60" s="16"/>
      <c r="BK60" s="16"/>
      <c r="BL60" s="16"/>
      <c r="BM60" s="16"/>
      <c r="BN60" s="16"/>
      <c r="BO60" s="16"/>
      <c r="BP60" s="16"/>
      <c r="BQ60" s="16"/>
      <c r="BR60" s="16"/>
      <c r="BS60" s="16"/>
      <c r="BT60" s="16"/>
      <c r="BU60" s="16"/>
      <c r="BV60" s="16"/>
      <c r="BW60" s="16"/>
      <c r="BX60" s="16"/>
      <c r="BY60" s="16"/>
      <c r="BZ60" s="16"/>
      <c r="CA60" s="16"/>
      <c r="CB60" s="16"/>
      <c r="CC60" s="16"/>
      <c r="CD60" s="16"/>
      <c r="CE60" s="16"/>
      <c r="CF60" s="16"/>
      <c r="CG60" s="16"/>
      <c r="CH60" s="16"/>
      <c r="CI60" s="16"/>
      <c r="CJ60" s="16"/>
      <c r="CK60" s="16"/>
      <c r="CL60" s="16"/>
      <c r="CM60" s="16"/>
      <c r="CN60" s="16"/>
      <c r="CO60" s="16"/>
      <c r="CP60" s="16"/>
      <c r="CQ60" s="16"/>
      <c r="CR60" s="16"/>
      <c r="CS60" s="16"/>
      <c r="CT60" s="16"/>
      <c r="CU60" s="16"/>
      <c r="CV60" s="16"/>
      <c r="CW60" s="16"/>
      <c r="CX60" s="16"/>
      <c r="CY60" s="16"/>
      <c r="CZ60" s="16"/>
      <c r="DA60" s="16"/>
      <c r="DB60" s="16"/>
      <c r="DC60" s="16"/>
      <c r="DD60" s="16"/>
      <c r="DE60" s="16"/>
      <c r="DF60" s="16"/>
      <c r="DG60" s="16"/>
      <c r="DH60" s="16"/>
      <c r="DI60" s="16"/>
      <c r="DJ60" s="16"/>
      <c r="DK60" s="16"/>
      <c r="DL60" s="16"/>
      <c r="DM60" s="16"/>
      <c r="DN60" s="16"/>
      <c r="DO60" s="16"/>
      <c r="DP60" s="16"/>
      <c r="DQ60" s="16"/>
      <c r="DR60" s="16"/>
      <c r="DS60" s="16"/>
      <c r="DT60" s="16"/>
      <c r="DU60" s="16"/>
      <c r="DV60" s="16"/>
      <c r="DW60" s="16"/>
      <c r="DX60" s="16"/>
      <c r="DY60" s="16"/>
      <c r="DZ60" s="16"/>
      <c r="EA60" s="16"/>
      <c r="EB60" s="16"/>
      <c r="EC60" s="16"/>
      <c r="ED60" s="16"/>
      <c r="EE60" s="16"/>
      <c r="EF60" s="16"/>
      <c r="EG60" s="16"/>
      <c r="EH60" s="16"/>
      <c r="EI60" s="16"/>
      <c r="EJ60" s="16"/>
      <c r="EK60" s="16"/>
      <c r="EL60" s="16"/>
      <c r="EM60" s="16"/>
      <c r="EN60" s="16"/>
      <c r="EO60" s="16"/>
      <c r="EP60" s="16"/>
      <c r="EQ60" s="16"/>
      <c r="ER60" s="16"/>
      <c r="ES60" s="16"/>
      <c r="ET60" s="16"/>
      <c r="EU60" s="16"/>
      <c r="EV60" s="16"/>
      <c r="EW60" s="16"/>
      <c r="EX60" s="16"/>
      <c r="EY60" s="16"/>
      <c r="EZ60" s="16"/>
      <c r="FA60" s="16"/>
      <c r="FB60" s="16"/>
      <c r="FC60" s="16"/>
      <c r="FD60" s="16"/>
      <c r="FE60" s="16"/>
      <c r="FF60" s="16"/>
      <c r="FG60" s="16"/>
      <c r="FH60" s="16"/>
      <c r="FI60" s="16"/>
      <c r="FJ60" s="16"/>
      <c r="FK60" s="16"/>
      <c r="FL60" s="16"/>
      <c r="FM60" s="16"/>
      <c r="FN60" s="16"/>
      <c r="FO60" s="16"/>
      <c r="FP60" s="16"/>
      <c r="FQ60" s="16"/>
      <c r="FR60" s="16"/>
      <c r="FS60" s="16"/>
      <c r="FT60" s="16"/>
      <c r="FU60" s="16"/>
      <c r="FV60" s="16"/>
      <c r="FW60" s="16"/>
      <c r="FX60" s="16"/>
      <c r="FY60" s="16"/>
      <c r="FZ60" s="16"/>
      <c r="GA60" s="16"/>
      <c r="GB60" s="16"/>
      <c r="GC60" s="16"/>
      <c r="GD60" s="16"/>
      <c r="GE60" s="16"/>
      <c r="GF60" s="16"/>
      <c r="GG60" s="16"/>
      <c r="GH60" s="16"/>
      <c r="GI60" s="16"/>
      <c r="GJ60" s="16"/>
      <c r="GK60" s="16"/>
      <c r="GL60" s="16"/>
      <c r="GM60" s="16"/>
      <c r="GN60" s="16"/>
      <c r="GO60" s="16"/>
      <c r="GP60" s="16"/>
      <c r="GQ60" s="16"/>
      <c r="GR60" s="16"/>
      <c r="GS60" s="16"/>
      <c r="GT60" s="16"/>
      <c r="GU60" s="16"/>
      <c r="GV60" s="16"/>
      <c r="GW60" s="16"/>
      <c r="GX60" s="16"/>
      <c r="GY60" s="16"/>
      <c r="GZ60" s="16"/>
      <c r="HA60" s="16"/>
      <c r="HB60" s="16"/>
      <c r="HC60" s="16"/>
      <c r="HD60" s="16"/>
      <c r="HE60" s="16"/>
      <c r="HF60" s="16"/>
      <c r="HG60" s="16"/>
      <c r="HH60" s="16"/>
      <c r="HI60" s="16"/>
      <c r="HJ60" s="16"/>
      <c r="HK60" s="16"/>
      <c r="HL60" s="16"/>
      <c r="HM60" s="16"/>
      <c r="HN60" s="16"/>
      <c r="HO60" s="16"/>
      <c r="HP60" s="16"/>
      <c r="HQ60" s="16"/>
      <c r="HR60" s="16"/>
      <c r="HS60" s="16"/>
      <c r="HT60" s="16"/>
      <c r="HU60" s="16"/>
      <c r="HV60" s="16"/>
      <c r="HW60" s="16"/>
      <c r="HX60" s="16"/>
      <c r="HY60" s="16"/>
      <c r="HZ60" s="16"/>
      <c r="IA60" s="16"/>
      <c r="IB60" s="16"/>
      <c r="IC60" s="16"/>
      <c r="ID60" s="16"/>
      <c r="IE60" s="16"/>
      <c r="IF60" s="16"/>
      <c r="IG60" s="16"/>
      <c r="IH60" s="16"/>
      <c r="II60" s="16"/>
      <c r="IJ60" s="16"/>
      <c r="IK60" s="16"/>
      <c r="IL60" s="16"/>
      <c r="IM60" s="16"/>
      <c r="IN60" s="16"/>
      <c r="IO60" s="16"/>
      <c r="IP60" s="16"/>
      <c r="IQ60" s="16"/>
      <c r="IR60" s="16"/>
      <c r="IS60" s="16"/>
      <c r="IT60" s="16"/>
      <c r="IU60" s="16"/>
    </row>
    <row r="61" spans="1:255" s="17" customFormat="1" ht="15.75" x14ac:dyDescent="0.2">
      <c r="A61" s="96"/>
      <c r="B61" s="98"/>
      <c r="C61" s="96"/>
      <c r="D61" s="96"/>
      <c r="E61" s="96"/>
      <c r="F61" s="96"/>
      <c r="G61" s="261">
        <f>E61*F61</f>
        <v>0</v>
      </c>
      <c r="H61" s="96"/>
      <c r="I61" s="180"/>
      <c r="J61" s="180"/>
      <c r="K61" s="23"/>
      <c r="L61" s="13"/>
      <c r="M61" s="13"/>
      <c r="N61" s="14"/>
      <c r="O61" s="14"/>
      <c r="P61" s="14"/>
      <c r="Q61" s="15"/>
      <c r="R61" s="15"/>
      <c r="S61" s="15"/>
      <c r="T61" s="15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  <c r="BM61" s="16"/>
      <c r="BN61" s="16"/>
      <c r="BO61" s="16"/>
      <c r="BP61" s="16"/>
      <c r="BQ61" s="16"/>
      <c r="BR61" s="16"/>
      <c r="BS61" s="16"/>
      <c r="BT61" s="16"/>
      <c r="BU61" s="16"/>
      <c r="BV61" s="16"/>
      <c r="BW61" s="16"/>
      <c r="BX61" s="16"/>
      <c r="BY61" s="16"/>
      <c r="BZ61" s="16"/>
      <c r="CA61" s="16"/>
      <c r="CB61" s="16"/>
      <c r="CC61" s="16"/>
      <c r="CD61" s="16"/>
      <c r="CE61" s="16"/>
      <c r="CF61" s="16"/>
      <c r="CG61" s="16"/>
      <c r="CH61" s="16"/>
      <c r="CI61" s="16"/>
      <c r="CJ61" s="16"/>
      <c r="CK61" s="16"/>
      <c r="CL61" s="16"/>
      <c r="CM61" s="16"/>
      <c r="CN61" s="16"/>
      <c r="CO61" s="16"/>
      <c r="CP61" s="16"/>
      <c r="CQ61" s="16"/>
      <c r="CR61" s="16"/>
      <c r="CS61" s="16"/>
      <c r="CT61" s="16"/>
      <c r="CU61" s="16"/>
      <c r="CV61" s="16"/>
      <c r="CW61" s="16"/>
      <c r="CX61" s="16"/>
      <c r="CY61" s="16"/>
      <c r="CZ61" s="16"/>
      <c r="DA61" s="16"/>
      <c r="DB61" s="16"/>
      <c r="DC61" s="16"/>
      <c r="DD61" s="16"/>
      <c r="DE61" s="16"/>
      <c r="DF61" s="16"/>
      <c r="DG61" s="16"/>
      <c r="DH61" s="16"/>
      <c r="DI61" s="16"/>
      <c r="DJ61" s="16"/>
      <c r="DK61" s="16"/>
      <c r="DL61" s="16"/>
      <c r="DM61" s="16"/>
      <c r="DN61" s="16"/>
      <c r="DO61" s="16"/>
      <c r="DP61" s="16"/>
      <c r="DQ61" s="16"/>
      <c r="DR61" s="16"/>
      <c r="DS61" s="16"/>
      <c r="DT61" s="16"/>
      <c r="DU61" s="16"/>
      <c r="DV61" s="16"/>
      <c r="DW61" s="16"/>
      <c r="DX61" s="16"/>
      <c r="DY61" s="16"/>
      <c r="DZ61" s="16"/>
      <c r="EA61" s="16"/>
      <c r="EB61" s="16"/>
      <c r="EC61" s="16"/>
      <c r="ED61" s="16"/>
      <c r="EE61" s="16"/>
      <c r="EF61" s="16"/>
      <c r="EG61" s="16"/>
      <c r="EH61" s="16"/>
      <c r="EI61" s="16"/>
      <c r="EJ61" s="16"/>
      <c r="EK61" s="16"/>
      <c r="EL61" s="16"/>
      <c r="EM61" s="16"/>
      <c r="EN61" s="16"/>
      <c r="EO61" s="16"/>
      <c r="EP61" s="16"/>
      <c r="EQ61" s="16"/>
      <c r="ER61" s="16"/>
      <c r="ES61" s="16"/>
      <c r="ET61" s="16"/>
      <c r="EU61" s="16"/>
      <c r="EV61" s="16"/>
      <c r="EW61" s="16"/>
      <c r="EX61" s="16"/>
      <c r="EY61" s="16"/>
      <c r="EZ61" s="16"/>
      <c r="FA61" s="16"/>
      <c r="FB61" s="16"/>
      <c r="FC61" s="16"/>
      <c r="FD61" s="16"/>
      <c r="FE61" s="16"/>
      <c r="FF61" s="16"/>
      <c r="FG61" s="16"/>
      <c r="FH61" s="16"/>
      <c r="FI61" s="16"/>
      <c r="FJ61" s="16"/>
      <c r="FK61" s="16"/>
      <c r="FL61" s="16"/>
      <c r="FM61" s="16"/>
      <c r="FN61" s="16"/>
      <c r="FO61" s="16"/>
      <c r="FP61" s="16"/>
      <c r="FQ61" s="16"/>
      <c r="FR61" s="16"/>
      <c r="FS61" s="16"/>
      <c r="FT61" s="16"/>
      <c r="FU61" s="16"/>
      <c r="FV61" s="16"/>
      <c r="FW61" s="16"/>
      <c r="FX61" s="16"/>
      <c r="FY61" s="16"/>
      <c r="FZ61" s="16"/>
      <c r="GA61" s="16"/>
      <c r="GB61" s="16"/>
      <c r="GC61" s="16"/>
      <c r="GD61" s="16"/>
      <c r="GE61" s="16"/>
      <c r="GF61" s="16"/>
      <c r="GG61" s="16"/>
      <c r="GH61" s="16"/>
      <c r="GI61" s="16"/>
      <c r="GJ61" s="16"/>
      <c r="GK61" s="16"/>
      <c r="GL61" s="16"/>
      <c r="GM61" s="16"/>
      <c r="GN61" s="16"/>
      <c r="GO61" s="16"/>
      <c r="GP61" s="16"/>
      <c r="GQ61" s="16"/>
      <c r="GR61" s="16"/>
      <c r="GS61" s="16"/>
      <c r="GT61" s="16"/>
      <c r="GU61" s="16"/>
      <c r="GV61" s="16"/>
      <c r="GW61" s="16"/>
      <c r="GX61" s="16"/>
      <c r="GY61" s="16"/>
      <c r="GZ61" s="16"/>
      <c r="HA61" s="16"/>
      <c r="HB61" s="16"/>
      <c r="HC61" s="16"/>
      <c r="HD61" s="16"/>
      <c r="HE61" s="16"/>
      <c r="HF61" s="16"/>
      <c r="HG61" s="16"/>
      <c r="HH61" s="16"/>
      <c r="HI61" s="16"/>
      <c r="HJ61" s="16"/>
      <c r="HK61" s="16"/>
      <c r="HL61" s="16"/>
      <c r="HM61" s="16"/>
      <c r="HN61" s="16"/>
      <c r="HO61" s="16"/>
      <c r="HP61" s="16"/>
      <c r="HQ61" s="16"/>
      <c r="HR61" s="16"/>
      <c r="HS61" s="16"/>
      <c r="HT61" s="16"/>
      <c r="HU61" s="16"/>
      <c r="HV61" s="16"/>
      <c r="HW61" s="16"/>
      <c r="HX61" s="16"/>
      <c r="HY61" s="16"/>
      <c r="HZ61" s="16"/>
      <c r="IA61" s="16"/>
      <c r="IB61" s="16"/>
      <c r="IC61" s="16"/>
      <c r="ID61" s="16"/>
      <c r="IE61" s="16"/>
      <c r="IF61" s="16"/>
      <c r="IG61" s="16"/>
      <c r="IH61" s="16"/>
      <c r="II61" s="16"/>
      <c r="IJ61" s="16"/>
      <c r="IK61" s="16"/>
      <c r="IL61" s="16"/>
      <c r="IM61" s="16"/>
      <c r="IN61" s="16"/>
      <c r="IO61" s="16"/>
      <c r="IP61" s="16"/>
      <c r="IQ61" s="16"/>
      <c r="IR61" s="16"/>
      <c r="IS61" s="16"/>
      <c r="IT61" s="16"/>
      <c r="IU61" s="16"/>
    </row>
    <row r="62" spans="1:255" s="17" customFormat="1" ht="15.75" x14ac:dyDescent="0.2">
      <c r="A62" s="96"/>
      <c r="B62" s="137" t="s">
        <v>285</v>
      </c>
      <c r="C62" s="96"/>
      <c r="D62" s="96"/>
      <c r="E62" s="96"/>
      <c r="F62" s="96"/>
      <c r="G62" s="262">
        <f>G61</f>
        <v>0</v>
      </c>
      <c r="H62" s="96"/>
      <c r="I62" s="180"/>
      <c r="J62" s="180"/>
      <c r="K62" s="23"/>
      <c r="L62" s="13"/>
      <c r="M62" s="13"/>
      <c r="N62" s="14"/>
      <c r="O62" s="14"/>
      <c r="P62" s="14"/>
      <c r="Q62" s="15"/>
      <c r="R62" s="15"/>
      <c r="S62" s="15"/>
      <c r="T62" s="15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  <c r="BF62" s="16"/>
      <c r="BG62" s="16"/>
      <c r="BH62" s="16"/>
      <c r="BI62" s="16"/>
      <c r="BJ62" s="16"/>
      <c r="BK62" s="16"/>
      <c r="BL62" s="16"/>
      <c r="BM62" s="16"/>
      <c r="BN62" s="16"/>
      <c r="BO62" s="16"/>
      <c r="BP62" s="16"/>
      <c r="BQ62" s="16"/>
      <c r="BR62" s="16"/>
      <c r="BS62" s="16"/>
      <c r="BT62" s="16"/>
      <c r="BU62" s="16"/>
      <c r="BV62" s="16"/>
      <c r="BW62" s="16"/>
      <c r="BX62" s="16"/>
      <c r="BY62" s="16"/>
      <c r="BZ62" s="16"/>
      <c r="CA62" s="16"/>
      <c r="CB62" s="16"/>
      <c r="CC62" s="16"/>
      <c r="CD62" s="16"/>
      <c r="CE62" s="16"/>
      <c r="CF62" s="16"/>
      <c r="CG62" s="16"/>
      <c r="CH62" s="16"/>
      <c r="CI62" s="16"/>
      <c r="CJ62" s="16"/>
      <c r="CK62" s="16"/>
      <c r="CL62" s="16"/>
      <c r="CM62" s="16"/>
      <c r="CN62" s="16"/>
      <c r="CO62" s="16"/>
      <c r="CP62" s="16"/>
      <c r="CQ62" s="16"/>
      <c r="CR62" s="16"/>
      <c r="CS62" s="16"/>
      <c r="CT62" s="16"/>
      <c r="CU62" s="16"/>
      <c r="CV62" s="16"/>
      <c r="CW62" s="16"/>
      <c r="CX62" s="16"/>
      <c r="CY62" s="16"/>
      <c r="CZ62" s="16"/>
      <c r="DA62" s="16"/>
      <c r="DB62" s="16"/>
      <c r="DC62" s="16"/>
      <c r="DD62" s="16"/>
      <c r="DE62" s="16"/>
      <c r="DF62" s="16"/>
      <c r="DG62" s="16"/>
      <c r="DH62" s="16"/>
      <c r="DI62" s="16"/>
      <c r="DJ62" s="16"/>
      <c r="DK62" s="16"/>
      <c r="DL62" s="16"/>
      <c r="DM62" s="16"/>
      <c r="DN62" s="16"/>
      <c r="DO62" s="16"/>
      <c r="DP62" s="16"/>
      <c r="DQ62" s="16"/>
      <c r="DR62" s="16"/>
      <c r="DS62" s="16"/>
      <c r="DT62" s="16"/>
      <c r="DU62" s="16"/>
      <c r="DV62" s="16"/>
      <c r="DW62" s="16"/>
      <c r="DX62" s="16"/>
      <c r="DY62" s="16"/>
      <c r="DZ62" s="16"/>
      <c r="EA62" s="16"/>
      <c r="EB62" s="16"/>
      <c r="EC62" s="16"/>
      <c r="ED62" s="16"/>
      <c r="EE62" s="16"/>
      <c r="EF62" s="16"/>
      <c r="EG62" s="16"/>
      <c r="EH62" s="16"/>
      <c r="EI62" s="16"/>
      <c r="EJ62" s="16"/>
      <c r="EK62" s="16"/>
      <c r="EL62" s="16"/>
      <c r="EM62" s="16"/>
      <c r="EN62" s="16"/>
      <c r="EO62" s="16"/>
      <c r="EP62" s="16"/>
      <c r="EQ62" s="16"/>
      <c r="ER62" s="16"/>
      <c r="ES62" s="16"/>
      <c r="ET62" s="16"/>
      <c r="EU62" s="16"/>
      <c r="EV62" s="16"/>
      <c r="EW62" s="16"/>
      <c r="EX62" s="16"/>
      <c r="EY62" s="16"/>
      <c r="EZ62" s="16"/>
      <c r="FA62" s="16"/>
      <c r="FB62" s="16"/>
      <c r="FC62" s="16"/>
      <c r="FD62" s="16"/>
      <c r="FE62" s="16"/>
      <c r="FF62" s="16"/>
      <c r="FG62" s="16"/>
      <c r="FH62" s="16"/>
      <c r="FI62" s="16"/>
      <c r="FJ62" s="16"/>
      <c r="FK62" s="16"/>
      <c r="FL62" s="16"/>
      <c r="FM62" s="16"/>
      <c r="FN62" s="16"/>
      <c r="FO62" s="16"/>
      <c r="FP62" s="16"/>
      <c r="FQ62" s="16"/>
      <c r="FR62" s="16"/>
      <c r="FS62" s="16"/>
      <c r="FT62" s="16"/>
      <c r="FU62" s="16"/>
      <c r="FV62" s="16"/>
      <c r="FW62" s="16"/>
      <c r="FX62" s="16"/>
      <c r="FY62" s="16"/>
      <c r="FZ62" s="16"/>
      <c r="GA62" s="16"/>
      <c r="GB62" s="16"/>
      <c r="GC62" s="16"/>
      <c r="GD62" s="16"/>
      <c r="GE62" s="16"/>
      <c r="GF62" s="16"/>
      <c r="GG62" s="16"/>
      <c r="GH62" s="16"/>
      <c r="GI62" s="16"/>
      <c r="GJ62" s="16"/>
      <c r="GK62" s="16"/>
      <c r="GL62" s="16"/>
      <c r="GM62" s="16"/>
      <c r="GN62" s="16"/>
      <c r="GO62" s="16"/>
      <c r="GP62" s="16"/>
      <c r="GQ62" s="16"/>
      <c r="GR62" s="16"/>
      <c r="GS62" s="16"/>
      <c r="GT62" s="16"/>
      <c r="GU62" s="16"/>
      <c r="GV62" s="16"/>
      <c r="GW62" s="16"/>
      <c r="GX62" s="16"/>
      <c r="GY62" s="16"/>
      <c r="GZ62" s="16"/>
      <c r="HA62" s="16"/>
      <c r="HB62" s="16"/>
      <c r="HC62" s="16"/>
      <c r="HD62" s="16"/>
      <c r="HE62" s="16"/>
      <c r="HF62" s="16"/>
      <c r="HG62" s="16"/>
      <c r="HH62" s="16"/>
      <c r="HI62" s="16"/>
      <c r="HJ62" s="16"/>
      <c r="HK62" s="16"/>
      <c r="HL62" s="16"/>
      <c r="HM62" s="16"/>
      <c r="HN62" s="16"/>
      <c r="HO62" s="16"/>
      <c r="HP62" s="16"/>
      <c r="HQ62" s="16"/>
      <c r="HR62" s="16"/>
      <c r="HS62" s="16"/>
      <c r="HT62" s="16"/>
      <c r="HU62" s="16"/>
      <c r="HV62" s="16"/>
      <c r="HW62" s="16"/>
      <c r="HX62" s="16"/>
      <c r="HY62" s="16"/>
      <c r="HZ62" s="16"/>
      <c r="IA62" s="16"/>
      <c r="IB62" s="16"/>
      <c r="IC62" s="16"/>
      <c r="ID62" s="16"/>
      <c r="IE62" s="16"/>
      <c r="IF62" s="16"/>
      <c r="IG62" s="16"/>
      <c r="IH62" s="16"/>
      <c r="II62" s="16"/>
      <c r="IJ62" s="16"/>
      <c r="IK62" s="16"/>
      <c r="IL62" s="16"/>
      <c r="IM62" s="16"/>
      <c r="IN62" s="16"/>
      <c r="IO62" s="16"/>
      <c r="IP62" s="16"/>
      <c r="IQ62" s="16"/>
      <c r="IR62" s="16"/>
      <c r="IS62" s="16"/>
      <c r="IT62" s="16"/>
      <c r="IU62" s="16"/>
    </row>
    <row r="63" spans="1:255" s="17" customFormat="1" ht="31.5" x14ac:dyDescent="0.2">
      <c r="A63" s="96" t="s">
        <v>129</v>
      </c>
      <c r="B63" s="98" t="s">
        <v>130</v>
      </c>
      <c r="C63" s="96"/>
      <c r="D63" s="96"/>
      <c r="E63" s="96"/>
      <c r="F63" s="96"/>
      <c r="G63" s="262"/>
      <c r="H63" s="96"/>
      <c r="I63" s="180"/>
      <c r="J63" s="180"/>
      <c r="K63" s="23"/>
      <c r="L63" s="13"/>
      <c r="M63" s="13"/>
      <c r="N63" s="14"/>
      <c r="O63" s="14"/>
      <c r="P63" s="14"/>
      <c r="Q63" s="15"/>
      <c r="R63" s="15"/>
      <c r="S63" s="15"/>
      <c r="T63" s="15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  <c r="BF63" s="16"/>
      <c r="BG63" s="16"/>
      <c r="BH63" s="16"/>
      <c r="BI63" s="16"/>
      <c r="BJ63" s="16"/>
      <c r="BK63" s="16"/>
      <c r="BL63" s="16"/>
      <c r="BM63" s="16"/>
      <c r="BN63" s="16"/>
      <c r="BO63" s="16"/>
      <c r="BP63" s="16"/>
      <c r="BQ63" s="16"/>
      <c r="BR63" s="16"/>
      <c r="BS63" s="16"/>
      <c r="BT63" s="16"/>
      <c r="BU63" s="16"/>
      <c r="BV63" s="16"/>
      <c r="BW63" s="16"/>
      <c r="BX63" s="16"/>
      <c r="BY63" s="16"/>
      <c r="BZ63" s="16"/>
      <c r="CA63" s="16"/>
      <c r="CB63" s="16"/>
      <c r="CC63" s="16"/>
      <c r="CD63" s="16"/>
      <c r="CE63" s="16"/>
      <c r="CF63" s="16"/>
      <c r="CG63" s="16"/>
      <c r="CH63" s="16"/>
      <c r="CI63" s="16"/>
      <c r="CJ63" s="16"/>
      <c r="CK63" s="16"/>
      <c r="CL63" s="16"/>
      <c r="CM63" s="16"/>
      <c r="CN63" s="16"/>
      <c r="CO63" s="16"/>
      <c r="CP63" s="16"/>
      <c r="CQ63" s="16"/>
      <c r="CR63" s="16"/>
      <c r="CS63" s="16"/>
      <c r="CT63" s="16"/>
      <c r="CU63" s="16"/>
      <c r="CV63" s="16"/>
      <c r="CW63" s="16"/>
      <c r="CX63" s="16"/>
      <c r="CY63" s="16"/>
      <c r="CZ63" s="16"/>
      <c r="DA63" s="16"/>
      <c r="DB63" s="16"/>
      <c r="DC63" s="16"/>
      <c r="DD63" s="16"/>
      <c r="DE63" s="16"/>
      <c r="DF63" s="16"/>
      <c r="DG63" s="16"/>
      <c r="DH63" s="16"/>
      <c r="DI63" s="16"/>
      <c r="DJ63" s="16"/>
      <c r="DK63" s="16"/>
      <c r="DL63" s="16"/>
      <c r="DM63" s="16"/>
      <c r="DN63" s="16"/>
      <c r="DO63" s="16"/>
      <c r="DP63" s="16"/>
      <c r="DQ63" s="16"/>
      <c r="DR63" s="16"/>
      <c r="DS63" s="16"/>
      <c r="DT63" s="16"/>
      <c r="DU63" s="16"/>
      <c r="DV63" s="16"/>
      <c r="DW63" s="16"/>
      <c r="DX63" s="16"/>
      <c r="DY63" s="16"/>
      <c r="DZ63" s="16"/>
      <c r="EA63" s="16"/>
      <c r="EB63" s="16"/>
      <c r="EC63" s="16"/>
      <c r="ED63" s="16"/>
      <c r="EE63" s="16"/>
      <c r="EF63" s="16"/>
      <c r="EG63" s="16"/>
      <c r="EH63" s="16"/>
      <c r="EI63" s="16"/>
      <c r="EJ63" s="16"/>
      <c r="EK63" s="16"/>
      <c r="EL63" s="16"/>
      <c r="EM63" s="16"/>
      <c r="EN63" s="16"/>
      <c r="EO63" s="16"/>
      <c r="EP63" s="16"/>
      <c r="EQ63" s="16"/>
      <c r="ER63" s="16"/>
      <c r="ES63" s="16"/>
      <c r="ET63" s="16"/>
      <c r="EU63" s="16"/>
      <c r="EV63" s="16"/>
      <c r="EW63" s="16"/>
      <c r="EX63" s="16"/>
      <c r="EY63" s="16"/>
      <c r="EZ63" s="16"/>
      <c r="FA63" s="16"/>
      <c r="FB63" s="16"/>
      <c r="FC63" s="16"/>
      <c r="FD63" s="16"/>
      <c r="FE63" s="16"/>
      <c r="FF63" s="16"/>
      <c r="FG63" s="16"/>
      <c r="FH63" s="16"/>
      <c r="FI63" s="16"/>
      <c r="FJ63" s="16"/>
      <c r="FK63" s="16"/>
      <c r="FL63" s="16"/>
      <c r="FM63" s="16"/>
      <c r="FN63" s="16"/>
      <c r="FO63" s="16"/>
      <c r="FP63" s="16"/>
      <c r="FQ63" s="16"/>
      <c r="FR63" s="16"/>
      <c r="FS63" s="16"/>
      <c r="FT63" s="16"/>
      <c r="FU63" s="16"/>
      <c r="FV63" s="16"/>
      <c r="FW63" s="16"/>
      <c r="FX63" s="16"/>
      <c r="FY63" s="16"/>
      <c r="FZ63" s="16"/>
      <c r="GA63" s="16"/>
      <c r="GB63" s="16"/>
      <c r="GC63" s="16"/>
      <c r="GD63" s="16"/>
      <c r="GE63" s="16"/>
      <c r="GF63" s="16"/>
      <c r="GG63" s="16"/>
      <c r="GH63" s="16"/>
      <c r="GI63" s="16"/>
      <c r="GJ63" s="16"/>
      <c r="GK63" s="16"/>
      <c r="GL63" s="16"/>
      <c r="GM63" s="16"/>
      <c r="GN63" s="16"/>
      <c r="GO63" s="16"/>
      <c r="GP63" s="16"/>
      <c r="GQ63" s="16"/>
      <c r="GR63" s="16"/>
      <c r="GS63" s="16"/>
      <c r="GT63" s="16"/>
      <c r="GU63" s="16"/>
      <c r="GV63" s="16"/>
      <c r="GW63" s="16"/>
      <c r="GX63" s="16"/>
      <c r="GY63" s="16"/>
      <c r="GZ63" s="16"/>
      <c r="HA63" s="16"/>
      <c r="HB63" s="16"/>
      <c r="HC63" s="16"/>
      <c r="HD63" s="16"/>
      <c r="HE63" s="16"/>
      <c r="HF63" s="16"/>
      <c r="HG63" s="16"/>
      <c r="HH63" s="16"/>
      <c r="HI63" s="16"/>
      <c r="HJ63" s="16"/>
      <c r="HK63" s="16"/>
      <c r="HL63" s="16"/>
      <c r="HM63" s="16"/>
      <c r="HN63" s="16"/>
      <c r="HO63" s="16"/>
      <c r="HP63" s="16"/>
      <c r="HQ63" s="16"/>
      <c r="HR63" s="16"/>
      <c r="HS63" s="16"/>
      <c r="HT63" s="16"/>
      <c r="HU63" s="16"/>
      <c r="HV63" s="16"/>
      <c r="HW63" s="16"/>
      <c r="HX63" s="16"/>
      <c r="HY63" s="16"/>
      <c r="HZ63" s="16"/>
      <c r="IA63" s="16"/>
      <c r="IB63" s="16"/>
      <c r="IC63" s="16"/>
      <c r="ID63" s="16"/>
      <c r="IE63" s="16"/>
      <c r="IF63" s="16"/>
      <c r="IG63" s="16"/>
      <c r="IH63" s="16"/>
      <c r="II63" s="16"/>
      <c r="IJ63" s="16"/>
      <c r="IK63" s="16"/>
      <c r="IL63" s="16"/>
      <c r="IM63" s="16"/>
      <c r="IN63" s="16"/>
      <c r="IO63" s="16"/>
      <c r="IP63" s="16"/>
      <c r="IQ63" s="16"/>
      <c r="IR63" s="16"/>
      <c r="IS63" s="16"/>
      <c r="IT63" s="16"/>
      <c r="IU63" s="16"/>
    </row>
    <row r="64" spans="1:255" s="17" customFormat="1" ht="15.75" x14ac:dyDescent="0.2">
      <c r="A64" s="96"/>
      <c r="B64" s="137" t="s">
        <v>286</v>
      </c>
      <c r="C64" s="96"/>
      <c r="D64" s="96"/>
      <c r="E64" s="96"/>
      <c r="F64" s="96"/>
      <c r="G64" s="262">
        <v>0</v>
      </c>
      <c r="H64" s="96"/>
      <c r="I64" s="180"/>
      <c r="J64" s="180"/>
      <c r="K64" s="23"/>
      <c r="L64" s="13"/>
      <c r="M64" s="13"/>
      <c r="N64" s="14"/>
      <c r="O64" s="14"/>
      <c r="P64" s="14"/>
      <c r="Q64" s="15"/>
      <c r="R64" s="15"/>
      <c r="S64" s="15"/>
      <c r="T64" s="15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16"/>
      <c r="BK64" s="16"/>
      <c r="BL64" s="16"/>
      <c r="BM64" s="16"/>
      <c r="BN64" s="16"/>
      <c r="BO64" s="16"/>
      <c r="BP64" s="16"/>
      <c r="BQ64" s="16"/>
      <c r="BR64" s="16"/>
      <c r="BS64" s="16"/>
      <c r="BT64" s="16"/>
      <c r="BU64" s="16"/>
      <c r="BV64" s="16"/>
      <c r="BW64" s="16"/>
      <c r="BX64" s="16"/>
      <c r="BY64" s="16"/>
      <c r="BZ64" s="16"/>
      <c r="CA64" s="16"/>
      <c r="CB64" s="16"/>
      <c r="CC64" s="16"/>
      <c r="CD64" s="16"/>
      <c r="CE64" s="16"/>
      <c r="CF64" s="16"/>
      <c r="CG64" s="16"/>
      <c r="CH64" s="16"/>
      <c r="CI64" s="16"/>
      <c r="CJ64" s="16"/>
      <c r="CK64" s="16"/>
      <c r="CL64" s="16"/>
      <c r="CM64" s="16"/>
      <c r="CN64" s="16"/>
      <c r="CO64" s="16"/>
      <c r="CP64" s="16"/>
      <c r="CQ64" s="16"/>
      <c r="CR64" s="16"/>
      <c r="CS64" s="16"/>
      <c r="CT64" s="16"/>
      <c r="CU64" s="16"/>
      <c r="CV64" s="16"/>
      <c r="CW64" s="16"/>
      <c r="CX64" s="16"/>
      <c r="CY64" s="16"/>
      <c r="CZ64" s="16"/>
      <c r="DA64" s="16"/>
      <c r="DB64" s="16"/>
      <c r="DC64" s="16"/>
      <c r="DD64" s="16"/>
      <c r="DE64" s="16"/>
      <c r="DF64" s="16"/>
      <c r="DG64" s="16"/>
      <c r="DH64" s="16"/>
      <c r="DI64" s="16"/>
      <c r="DJ64" s="16"/>
      <c r="DK64" s="16"/>
      <c r="DL64" s="16"/>
      <c r="DM64" s="16"/>
      <c r="DN64" s="16"/>
      <c r="DO64" s="16"/>
      <c r="DP64" s="16"/>
      <c r="DQ64" s="16"/>
      <c r="DR64" s="16"/>
      <c r="DS64" s="16"/>
      <c r="DT64" s="16"/>
      <c r="DU64" s="16"/>
      <c r="DV64" s="16"/>
      <c r="DW64" s="16"/>
      <c r="DX64" s="16"/>
      <c r="DY64" s="16"/>
      <c r="DZ64" s="16"/>
      <c r="EA64" s="16"/>
      <c r="EB64" s="16"/>
      <c r="EC64" s="16"/>
      <c r="ED64" s="16"/>
      <c r="EE64" s="16"/>
      <c r="EF64" s="16"/>
      <c r="EG64" s="16"/>
      <c r="EH64" s="16"/>
      <c r="EI64" s="16"/>
      <c r="EJ64" s="16"/>
      <c r="EK64" s="16"/>
      <c r="EL64" s="16"/>
      <c r="EM64" s="16"/>
      <c r="EN64" s="16"/>
      <c r="EO64" s="16"/>
      <c r="EP64" s="16"/>
      <c r="EQ64" s="16"/>
      <c r="ER64" s="16"/>
      <c r="ES64" s="16"/>
      <c r="ET64" s="16"/>
      <c r="EU64" s="16"/>
      <c r="EV64" s="16"/>
      <c r="EW64" s="16"/>
      <c r="EX64" s="16"/>
      <c r="EY64" s="16"/>
      <c r="EZ64" s="16"/>
      <c r="FA64" s="16"/>
      <c r="FB64" s="16"/>
      <c r="FC64" s="16"/>
      <c r="FD64" s="16"/>
      <c r="FE64" s="16"/>
      <c r="FF64" s="16"/>
      <c r="FG64" s="16"/>
      <c r="FH64" s="16"/>
      <c r="FI64" s="16"/>
      <c r="FJ64" s="16"/>
      <c r="FK64" s="16"/>
      <c r="FL64" s="16"/>
      <c r="FM64" s="16"/>
      <c r="FN64" s="16"/>
      <c r="FO64" s="16"/>
      <c r="FP64" s="16"/>
      <c r="FQ64" s="16"/>
      <c r="FR64" s="16"/>
      <c r="FS64" s="16"/>
      <c r="FT64" s="16"/>
      <c r="FU64" s="16"/>
      <c r="FV64" s="16"/>
      <c r="FW64" s="16"/>
      <c r="FX64" s="16"/>
      <c r="FY64" s="16"/>
      <c r="FZ64" s="16"/>
      <c r="GA64" s="16"/>
      <c r="GB64" s="16"/>
      <c r="GC64" s="16"/>
      <c r="GD64" s="16"/>
      <c r="GE64" s="16"/>
      <c r="GF64" s="16"/>
      <c r="GG64" s="16"/>
      <c r="GH64" s="16"/>
      <c r="GI64" s="16"/>
      <c r="GJ64" s="16"/>
      <c r="GK64" s="16"/>
      <c r="GL64" s="16"/>
      <c r="GM64" s="16"/>
      <c r="GN64" s="16"/>
      <c r="GO64" s="16"/>
      <c r="GP64" s="16"/>
      <c r="GQ64" s="16"/>
      <c r="GR64" s="16"/>
      <c r="GS64" s="16"/>
      <c r="GT64" s="16"/>
      <c r="GU64" s="16"/>
      <c r="GV64" s="16"/>
      <c r="GW64" s="16"/>
      <c r="GX64" s="16"/>
      <c r="GY64" s="16"/>
      <c r="GZ64" s="16"/>
      <c r="HA64" s="16"/>
      <c r="HB64" s="16"/>
      <c r="HC64" s="16"/>
      <c r="HD64" s="16"/>
      <c r="HE64" s="16"/>
      <c r="HF64" s="16"/>
      <c r="HG64" s="16"/>
      <c r="HH64" s="16"/>
      <c r="HI64" s="16"/>
      <c r="HJ64" s="16"/>
      <c r="HK64" s="16"/>
      <c r="HL64" s="16"/>
      <c r="HM64" s="16"/>
      <c r="HN64" s="16"/>
      <c r="HO64" s="16"/>
      <c r="HP64" s="16"/>
      <c r="HQ64" s="16"/>
      <c r="HR64" s="16"/>
      <c r="HS64" s="16"/>
      <c r="HT64" s="16"/>
      <c r="HU64" s="16"/>
      <c r="HV64" s="16"/>
      <c r="HW64" s="16"/>
      <c r="HX64" s="16"/>
      <c r="HY64" s="16"/>
      <c r="HZ64" s="16"/>
      <c r="IA64" s="16"/>
      <c r="IB64" s="16"/>
      <c r="IC64" s="16"/>
      <c r="ID64" s="16"/>
      <c r="IE64" s="16"/>
      <c r="IF64" s="16"/>
      <c r="IG64" s="16"/>
      <c r="IH64" s="16"/>
      <c r="II64" s="16"/>
      <c r="IJ64" s="16"/>
      <c r="IK64" s="16"/>
      <c r="IL64" s="16"/>
      <c r="IM64" s="16"/>
      <c r="IN64" s="16"/>
      <c r="IO64" s="16"/>
      <c r="IP64" s="16"/>
      <c r="IQ64" s="16"/>
      <c r="IR64" s="16"/>
      <c r="IS64" s="16"/>
      <c r="IT64" s="16"/>
      <c r="IU64" s="16"/>
    </row>
    <row r="65" spans="1:255" s="29" customFormat="1" ht="24.75" customHeight="1" x14ac:dyDescent="0.25">
      <c r="A65" s="139"/>
      <c r="B65" s="141" t="s">
        <v>55</v>
      </c>
      <c r="C65" s="139"/>
      <c r="D65" s="139"/>
      <c r="E65" s="139"/>
      <c r="F65" s="139"/>
      <c r="G65" s="140">
        <f>G20+G28+G38+G41+G44+G55+G59+G62+G47+G51+G32</f>
        <v>0</v>
      </c>
      <c r="H65" s="139"/>
      <c r="I65" s="173"/>
      <c r="J65" s="173"/>
      <c r="K65" s="13"/>
      <c r="L65" s="13"/>
      <c r="M65" s="13"/>
      <c r="N65" s="26"/>
      <c r="O65" s="26"/>
      <c r="P65" s="26"/>
      <c r="Q65" s="27"/>
      <c r="R65" s="27"/>
      <c r="S65" s="27"/>
      <c r="T65" s="27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  <c r="AS65" s="28"/>
      <c r="AT65" s="28"/>
      <c r="AU65" s="28"/>
      <c r="AV65" s="28"/>
      <c r="AW65" s="28"/>
      <c r="AX65" s="28"/>
      <c r="AY65" s="28"/>
      <c r="AZ65" s="28"/>
      <c r="BA65" s="28"/>
      <c r="BB65" s="28"/>
      <c r="BC65" s="28"/>
      <c r="BD65" s="28"/>
      <c r="BE65" s="28"/>
      <c r="BF65" s="28"/>
      <c r="BG65" s="28"/>
      <c r="BH65" s="28"/>
      <c r="BI65" s="28"/>
      <c r="BJ65" s="28"/>
      <c r="BK65" s="28"/>
      <c r="BL65" s="28"/>
      <c r="BM65" s="28"/>
      <c r="BN65" s="28"/>
      <c r="BO65" s="28"/>
      <c r="BP65" s="28"/>
      <c r="BQ65" s="28"/>
      <c r="BR65" s="28"/>
      <c r="BS65" s="28"/>
      <c r="BT65" s="28"/>
      <c r="BU65" s="28"/>
      <c r="BV65" s="28"/>
      <c r="BW65" s="28"/>
      <c r="BX65" s="28"/>
      <c r="BY65" s="28"/>
      <c r="BZ65" s="28"/>
      <c r="CA65" s="28"/>
      <c r="CB65" s="28"/>
      <c r="CC65" s="28"/>
      <c r="CD65" s="28"/>
      <c r="CE65" s="28"/>
      <c r="CF65" s="28"/>
      <c r="CG65" s="28"/>
      <c r="CH65" s="28"/>
      <c r="CI65" s="28"/>
      <c r="CJ65" s="28"/>
      <c r="CK65" s="28"/>
      <c r="CL65" s="28"/>
      <c r="CM65" s="28"/>
      <c r="CN65" s="28"/>
      <c r="CO65" s="28"/>
      <c r="CP65" s="28"/>
      <c r="CQ65" s="28"/>
      <c r="CR65" s="28"/>
      <c r="CS65" s="28"/>
      <c r="CT65" s="28"/>
      <c r="CU65" s="28"/>
      <c r="CV65" s="28"/>
      <c r="CW65" s="28"/>
      <c r="CX65" s="28"/>
      <c r="CY65" s="28"/>
      <c r="CZ65" s="28"/>
      <c r="DA65" s="28"/>
      <c r="DB65" s="28"/>
      <c r="DC65" s="28"/>
      <c r="DD65" s="28"/>
      <c r="DE65" s="28"/>
      <c r="DF65" s="28"/>
      <c r="DG65" s="28"/>
      <c r="DH65" s="28"/>
      <c r="DI65" s="28"/>
      <c r="DJ65" s="28"/>
      <c r="DK65" s="28"/>
      <c r="DL65" s="28"/>
      <c r="DM65" s="28"/>
      <c r="DN65" s="28"/>
      <c r="DO65" s="28"/>
      <c r="DP65" s="28"/>
      <c r="DQ65" s="28"/>
      <c r="DR65" s="28"/>
      <c r="DS65" s="28"/>
      <c r="DT65" s="28"/>
      <c r="DU65" s="28"/>
      <c r="DV65" s="28"/>
      <c r="DW65" s="28"/>
      <c r="DX65" s="28"/>
      <c r="DY65" s="28"/>
      <c r="DZ65" s="28"/>
      <c r="EA65" s="28"/>
      <c r="EB65" s="28"/>
      <c r="EC65" s="28"/>
      <c r="ED65" s="28"/>
      <c r="EE65" s="28"/>
      <c r="EF65" s="28"/>
      <c r="EG65" s="28"/>
      <c r="EH65" s="28"/>
      <c r="EI65" s="28"/>
      <c r="EJ65" s="28"/>
      <c r="EK65" s="28"/>
      <c r="EL65" s="28"/>
      <c r="EM65" s="28"/>
      <c r="EN65" s="28"/>
      <c r="EO65" s="28"/>
      <c r="EP65" s="28"/>
      <c r="EQ65" s="28"/>
      <c r="ER65" s="28"/>
      <c r="ES65" s="28"/>
      <c r="ET65" s="28"/>
      <c r="EU65" s="28"/>
      <c r="EV65" s="28"/>
      <c r="EW65" s="28"/>
      <c r="EX65" s="28"/>
      <c r="EY65" s="28"/>
      <c r="EZ65" s="28"/>
      <c r="FA65" s="28"/>
      <c r="FB65" s="28"/>
      <c r="FC65" s="28"/>
      <c r="FD65" s="28"/>
      <c r="FE65" s="28"/>
      <c r="FF65" s="28"/>
      <c r="FG65" s="28"/>
      <c r="FH65" s="28"/>
      <c r="FI65" s="28"/>
      <c r="FJ65" s="28"/>
      <c r="FK65" s="28"/>
      <c r="FL65" s="28"/>
      <c r="FM65" s="28"/>
      <c r="FN65" s="28"/>
      <c r="FO65" s="28"/>
      <c r="FP65" s="28"/>
      <c r="FQ65" s="28"/>
      <c r="FR65" s="28"/>
      <c r="FS65" s="28"/>
      <c r="FT65" s="28"/>
      <c r="FU65" s="28"/>
      <c r="FV65" s="28"/>
      <c r="FW65" s="28"/>
      <c r="FX65" s="28"/>
      <c r="FY65" s="28"/>
      <c r="FZ65" s="28"/>
      <c r="GA65" s="28"/>
      <c r="GB65" s="28"/>
      <c r="GC65" s="28"/>
      <c r="GD65" s="28"/>
      <c r="GE65" s="28"/>
      <c r="GF65" s="28"/>
      <c r="GG65" s="28"/>
      <c r="GH65" s="28"/>
      <c r="GI65" s="28"/>
      <c r="GJ65" s="28"/>
      <c r="GK65" s="28"/>
      <c r="GL65" s="28"/>
      <c r="GM65" s="28"/>
      <c r="GN65" s="28"/>
      <c r="GO65" s="28"/>
      <c r="GP65" s="28"/>
      <c r="GQ65" s="28"/>
      <c r="GR65" s="28"/>
      <c r="GS65" s="28"/>
      <c r="GT65" s="28"/>
      <c r="GU65" s="28"/>
      <c r="GV65" s="28"/>
      <c r="GW65" s="28"/>
      <c r="GX65" s="28"/>
      <c r="GY65" s="28"/>
      <c r="GZ65" s="28"/>
      <c r="HA65" s="28"/>
      <c r="HB65" s="28"/>
      <c r="HC65" s="28"/>
      <c r="HD65" s="28"/>
      <c r="HE65" s="28"/>
      <c r="HF65" s="28"/>
      <c r="HG65" s="28"/>
      <c r="HH65" s="28"/>
      <c r="HI65" s="28"/>
      <c r="HJ65" s="28"/>
      <c r="HK65" s="28"/>
      <c r="HL65" s="28"/>
      <c r="HM65" s="28"/>
      <c r="HN65" s="28"/>
      <c r="HO65" s="28"/>
      <c r="HP65" s="28"/>
      <c r="HQ65" s="28"/>
      <c r="HR65" s="28"/>
      <c r="HS65" s="28"/>
      <c r="HT65" s="28"/>
      <c r="HU65" s="28"/>
      <c r="HV65" s="28"/>
      <c r="HW65" s="28"/>
      <c r="HX65" s="28"/>
      <c r="HY65" s="28"/>
      <c r="HZ65" s="28"/>
      <c r="IA65" s="28"/>
      <c r="IB65" s="28"/>
      <c r="IC65" s="28"/>
      <c r="ID65" s="28"/>
      <c r="IE65" s="28"/>
      <c r="IF65" s="28"/>
      <c r="IG65" s="28"/>
      <c r="IH65" s="28"/>
      <c r="II65" s="28"/>
      <c r="IJ65" s="28"/>
      <c r="IK65" s="28"/>
      <c r="IL65" s="28"/>
      <c r="IM65" s="28"/>
      <c r="IN65" s="28"/>
      <c r="IO65" s="28"/>
      <c r="IP65" s="28"/>
      <c r="IQ65" s="28"/>
      <c r="IR65" s="28"/>
      <c r="IS65" s="28"/>
      <c r="IT65" s="28"/>
      <c r="IU65" s="28"/>
    </row>
    <row r="66" spans="1:255" x14ac:dyDescent="0.2">
      <c r="I66" s="174"/>
      <c r="J66" s="174"/>
      <c r="K66" s="18"/>
      <c r="L66" s="18"/>
      <c r="M66" s="18"/>
      <c r="N66" s="4"/>
      <c r="O66" s="4"/>
      <c r="P66" s="4"/>
      <c r="Q66" s="5"/>
      <c r="R66" s="5"/>
      <c r="S66" s="5"/>
      <c r="T66" s="5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  <c r="CG66" s="6"/>
      <c r="CH66" s="6"/>
      <c r="CI66" s="6"/>
      <c r="CJ66" s="6"/>
      <c r="CK66" s="6"/>
      <c r="CL66" s="6"/>
      <c r="CM66" s="6"/>
      <c r="CN66" s="6"/>
      <c r="CO66" s="6"/>
      <c r="CP66" s="6"/>
      <c r="CQ66" s="6"/>
      <c r="CR66" s="6"/>
      <c r="CS66" s="6"/>
      <c r="CT66" s="6"/>
      <c r="CU66" s="6"/>
      <c r="CV66" s="6"/>
      <c r="CW66" s="6"/>
      <c r="CX66" s="6"/>
      <c r="CY66" s="6"/>
      <c r="CZ66" s="6"/>
      <c r="DA66" s="6"/>
      <c r="DB66" s="6"/>
      <c r="DC66" s="6"/>
      <c r="DD66" s="6"/>
      <c r="DE66" s="6"/>
      <c r="DF66" s="6"/>
      <c r="DG66" s="6"/>
      <c r="DH66" s="6"/>
      <c r="DI66" s="6"/>
      <c r="DJ66" s="6"/>
      <c r="DK66" s="6"/>
      <c r="DL66" s="6"/>
      <c r="DM66" s="6"/>
      <c r="DN66" s="6"/>
      <c r="DO66" s="6"/>
      <c r="DP66" s="6"/>
      <c r="DQ66" s="6"/>
      <c r="DR66" s="6"/>
      <c r="DS66" s="6"/>
      <c r="DT66" s="6"/>
      <c r="DU66" s="6"/>
      <c r="DV66" s="6"/>
      <c r="DW66" s="6"/>
      <c r="DX66" s="6"/>
      <c r="DY66" s="6"/>
      <c r="DZ66" s="6"/>
      <c r="EA66" s="6"/>
      <c r="EB66" s="6"/>
      <c r="EC66" s="6"/>
      <c r="ED66" s="6"/>
      <c r="EE66" s="6"/>
      <c r="EF66" s="6"/>
      <c r="EG66" s="6"/>
      <c r="EH66" s="6"/>
      <c r="EI66" s="6"/>
      <c r="EJ66" s="6"/>
      <c r="EK66" s="6"/>
      <c r="EL66" s="6"/>
      <c r="EM66" s="6"/>
      <c r="EN66" s="6"/>
      <c r="EO66" s="6"/>
      <c r="EP66" s="6"/>
      <c r="EQ66" s="6"/>
      <c r="ER66" s="6"/>
      <c r="ES66" s="6"/>
      <c r="ET66" s="6"/>
      <c r="EU66" s="6"/>
      <c r="EV66" s="6"/>
      <c r="EW66" s="6"/>
      <c r="EX66" s="6"/>
      <c r="EY66" s="6"/>
      <c r="EZ66" s="6"/>
      <c r="FA66" s="6"/>
      <c r="FB66" s="6"/>
      <c r="FC66" s="6"/>
      <c r="FD66" s="6"/>
      <c r="FE66" s="6"/>
      <c r="FF66" s="6"/>
      <c r="FG66" s="6"/>
      <c r="FH66" s="6"/>
      <c r="FI66" s="6"/>
      <c r="FJ66" s="6"/>
      <c r="FK66" s="6"/>
      <c r="FL66" s="6"/>
      <c r="FM66" s="6"/>
      <c r="FN66" s="6"/>
      <c r="FO66" s="6"/>
      <c r="FP66" s="6"/>
      <c r="FQ66" s="6"/>
      <c r="FR66" s="6"/>
      <c r="FS66" s="6"/>
      <c r="FT66" s="6"/>
      <c r="FU66" s="6"/>
      <c r="FV66" s="6"/>
      <c r="FW66" s="6"/>
      <c r="FX66" s="6"/>
      <c r="FY66" s="6"/>
      <c r="FZ66" s="6"/>
      <c r="GA66" s="6"/>
      <c r="GB66" s="6"/>
      <c r="GC66" s="6"/>
      <c r="GD66" s="6"/>
      <c r="GE66" s="6"/>
      <c r="GF66" s="6"/>
      <c r="GG66" s="6"/>
      <c r="GH66" s="6"/>
      <c r="GI66" s="6"/>
      <c r="GJ66" s="6"/>
      <c r="GK66" s="6"/>
      <c r="GL66" s="6"/>
      <c r="GM66" s="6"/>
      <c r="GN66" s="6"/>
      <c r="GO66" s="6"/>
      <c r="GP66" s="6"/>
      <c r="GQ66" s="6"/>
      <c r="GR66" s="6"/>
      <c r="GS66" s="6"/>
      <c r="GT66" s="6"/>
      <c r="GU66" s="6"/>
      <c r="GV66" s="6"/>
      <c r="GW66" s="6"/>
      <c r="GX66" s="6"/>
      <c r="GY66" s="6"/>
      <c r="GZ66" s="6"/>
      <c r="HA66" s="6"/>
      <c r="HB66" s="6"/>
      <c r="HC66" s="6"/>
      <c r="HD66" s="6"/>
      <c r="HE66" s="6"/>
      <c r="HF66" s="6"/>
      <c r="HG66" s="6"/>
      <c r="HH66" s="6"/>
      <c r="HI66" s="6"/>
      <c r="HJ66" s="6"/>
      <c r="HK66" s="6"/>
      <c r="HL66" s="6"/>
      <c r="HM66" s="6"/>
      <c r="HN66" s="6"/>
      <c r="HO66" s="6"/>
      <c r="HP66" s="6"/>
      <c r="HQ66" s="6"/>
      <c r="HR66" s="6"/>
      <c r="HS66" s="6"/>
      <c r="HT66" s="6"/>
      <c r="HU66" s="6"/>
      <c r="HV66" s="6"/>
      <c r="HW66" s="6"/>
      <c r="HX66" s="6"/>
      <c r="HY66" s="6"/>
      <c r="HZ66" s="6"/>
      <c r="IA66" s="6"/>
      <c r="IB66" s="6"/>
      <c r="IC66" s="6"/>
      <c r="ID66" s="6"/>
      <c r="IE66" s="6"/>
      <c r="IF66" s="6"/>
      <c r="IG66" s="6"/>
      <c r="IH66" s="6"/>
      <c r="II66" s="6"/>
      <c r="IJ66" s="6"/>
      <c r="IK66" s="6"/>
      <c r="IL66" s="6"/>
      <c r="IM66" s="6"/>
      <c r="IN66" s="6"/>
      <c r="IO66" s="6"/>
      <c r="IP66" s="6"/>
      <c r="IQ66" s="6"/>
      <c r="IR66" s="6"/>
      <c r="IS66" s="6"/>
      <c r="IT66" s="6"/>
      <c r="IU66" s="6"/>
    </row>
    <row r="67" spans="1:255" x14ac:dyDescent="0.2">
      <c r="A67" s="32"/>
      <c r="B67" s="2" t="s">
        <v>354</v>
      </c>
      <c r="D67" s="1"/>
      <c r="E67" s="1"/>
      <c r="F67" s="1"/>
      <c r="G67" s="3"/>
      <c r="H67" s="2"/>
      <c r="I67" s="174"/>
      <c r="J67" s="174"/>
      <c r="K67" s="24"/>
      <c r="L67" s="24"/>
      <c r="M67" s="24"/>
      <c r="N67" s="4"/>
      <c r="O67" s="4"/>
      <c r="P67" s="4"/>
      <c r="Q67" s="5"/>
      <c r="R67" s="5"/>
      <c r="S67" s="5"/>
      <c r="T67" s="5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  <c r="CC67" s="6"/>
      <c r="CD67" s="6"/>
      <c r="CE67" s="6"/>
      <c r="CF67" s="6"/>
      <c r="CG67" s="6"/>
      <c r="CH67" s="6"/>
      <c r="CI67" s="6"/>
      <c r="CJ67" s="6"/>
      <c r="CK67" s="6"/>
      <c r="CL67" s="6"/>
      <c r="CM67" s="6"/>
      <c r="CN67" s="6"/>
      <c r="CO67" s="6"/>
      <c r="CP67" s="6"/>
      <c r="CQ67" s="6"/>
      <c r="CR67" s="6"/>
      <c r="CS67" s="6"/>
      <c r="CT67" s="6"/>
      <c r="CU67" s="6"/>
      <c r="CV67" s="6"/>
      <c r="CW67" s="6"/>
      <c r="CX67" s="6"/>
      <c r="CY67" s="6"/>
      <c r="CZ67" s="6"/>
      <c r="DA67" s="6"/>
      <c r="DB67" s="6"/>
      <c r="DC67" s="6"/>
      <c r="DD67" s="6"/>
      <c r="DE67" s="6"/>
      <c r="DF67" s="6"/>
      <c r="DG67" s="6"/>
      <c r="DH67" s="6"/>
      <c r="DI67" s="6"/>
      <c r="DJ67" s="6"/>
      <c r="DK67" s="6"/>
      <c r="DL67" s="6"/>
      <c r="DM67" s="6"/>
      <c r="DN67" s="6"/>
      <c r="DO67" s="6"/>
      <c r="DP67" s="6"/>
      <c r="DQ67" s="6"/>
      <c r="DR67" s="6"/>
      <c r="DS67" s="6"/>
      <c r="DT67" s="6"/>
      <c r="DU67" s="6"/>
      <c r="DV67" s="6"/>
      <c r="DW67" s="6"/>
      <c r="DX67" s="6"/>
      <c r="DY67" s="6"/>
      <c r="DZ67" s="6"/>
      <c r="EA67" s="6"/>
      <c r="EB67" s="6"/>
      <c r="EC67" s="6"/>
      <c r="ED67" s="6"/>
      <c r="EE67" s="6"/>
      <c r="EF67" s="6"/>
      <c r="EG67" s="6"/>
      <c r="EH67" s="6"/>
      <c r="EI67" s="6"/>
      <c r="EJ67" s="6"/>
      <c r="EK67" s="6"/>
      <c r="EL67" s="6"/>
      <c r="EM67" s="6"/>
      <c r="EN67" s="6"/>
      <c r="EO67" s="6"/>
      <c r="EP67" s="6"/>
      <c r="EQ67" s="6"/>
      <c r="ER67" s="6"/>
      <c r="ES67" s="6"/>
      <c r="ET67" s="6"/>
      <c r="EU67" s="6"/>
      <c r="EV67" s="6"/>
      <c r="EW67" s="6"/>
      <c r="EX67" s="6"/>
      <c r="EY67" s="6"/>
      <c r="EZ67" s="6"/>
      <c r="FA67" s="6"/>
      <c r="FB67" s="6"/>
      <c r="FC67" s="6"/>
      <c r="FD67" s="6"/>
      <c r="FE67" s="6"/>
      <c r="FF67" s="6"/>
      <c r="FG67" s="6"/>
      <c r="FH67" s="6"/>
      <c r="FI67" s="6"/>
      <c r="FJ67" s="6"/>
      <c r="FK67" s="6"/>
      <c r="FL67" s="6"/>
      <c r="FM67" s="6"/>
      <c r="FN67" s="6"/>
      <c r="FO67" s="6"/>
      <c r="FP67" s="6"/>
      <c r="FQ67" s="6"/>
      <c r="FR67" s="6"/>
      <c r="FS67" s="6"/>
      <c r="FT67" s="6"/>
      <c r="FU67" s="6"/>
      <c r="FV67" s="6"/>
      <c r="FW67" s="6"/>
      <c r="FX67" s="6"/>
      <c r="FY67" s="6"/>
      <c r="FZ67" s="6"/>
      <c r="GA67" s="6"/>
      <c r="GB67" s="6"/>
      <c r="GC67" s="6"/>
      <c r="GD67" s="6"/>
      <c r="GE67" s="6"/>
      <c r="GF67" s="6"/>
      <c r="GG67" s="6"/>
      <c r="GH67" s="6"/>
      <c r="GI67" s="6"/>
      <c r="GJ67" s="6"/>
      <c r="GK67" s="6"/>
      <c r="GL67" s="6"/>
      <c r="GM67" s="6"/>
      <c r="GN67" s="6"/>
      <c r="GO67" s="6"/>
      <c r="GP67" s="6"/>
      <c r="GQ67" s="6"/>
      <c r="GR67" s="6"/>
      <c r="GS67" s="6"/>
      <c r="GT67" s="6"/>
      <c r="GU67" s="6"/>
      <c r="GV67" s="6"/>
      <c r="GW67" s="6"/>
      <c r="GX67" s="6"/>
      <c r="GY67" s="6"/>
      <c r="GZ67" s="6"/>
      <c r="HA67" s="6"/>
      <c r="HB67" s="6"/>
      <c r="HC67" s="6"/>
      <c r="HD67" s="6"/>
      <c r="HE67" s="6"/>
      <c r="HF67" s="6"/>
      <c r="HG67" s="6"/>
      <c r="HH67" s="6"/>
      <c r="HI67" s="6"/>
      <c r="HJ67" s="6"/>
      <c r="HK67" s="6"/>
      <c r="HL67" s="6"/>
      <c r="HM67" s="6"/>
      <c r="HN67" s="6"/>
      <c r="HO67" s="6"/>
      <c r="HP67" s="6"/>
      <c r="HQ67" s="6"/>
      <c r="HR67" s="6"/>
      <c r="HS67" s="6"/>
      <c r="HT67" s="6"/>
      <c r="HU67" s="6"/>
      <c r="HV67" s="6"/>
      <c r="HW67" s="6"/>
      <c r="HX67" s="6"/>
      <c r="HY67" s="6"/>
      <c r="HZ67" s="6"/>
      <c r="IA67" s="6"/>
      <c r="IB67" s="6"/>
      <c r="IC67" s="6"/>
      <c r="ID67" s="6"/>
      <c r="IE67" s="6"/>
      <c r="IF67" s="6"/>
      <c r="IG67" s="6"/>
      <c r="IH67" s="6"/>
      <c r="II67" s="6"/>
      <c r="IJ67" s="6"/>
      <c r="IK67" s="6"/>
      <c r="IL67" s="6"/>
      <c r="IM67" s="6"/>
      <c r="IN67" s="6"/>
      <c r="IO67" s="6"/>
      <c r="IP67" s="6"/>
      <c r="IQ67" s="6"/>
      <c r="IR67" s="6"/>
      <c r="IS67" s="6"/>
      <c r="IT67" s="6"/>
      <c r="IU67" s="6"/>
    </row>
    <row r="68" spans="1:255" x14ac:dyDescent="0.2">
      <c r="B68" s="30" t="s">
        <v>355</v>
      </c>
      <c r="C68" s="1">
        <f>0.45*50</f>
        <v>22.5</v>
      </c>
      <c r="I68" s="174"/>
      <c r="J68" s="10"/>
      <c r="K68" s="5"/>
      <c r="L68" s="5"/>
      <c r="M68" s="5"/>
      <c r="N68" s="4"/>
      <c r="O68" s="5"/>
      <c r="P68" s="4"/>
      <c r="Q68" s="5"/>
      <c r="R68" s="5"/>
      <c r="S68" s="5"/>
      <c r="T68" s="5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6"/>
      <c r="CE68" s="6"/>
      <c r="CF68" s="6"/>
      <c r="CG68" s="6"/>
      <c r="CH68" s="6"/>
      <c r="CI68" s="6"/>
      <c r="CJ68" s="6"/>
      <c r="CK68" s="6"/>
      <c r="CL68" s="6"/>
      <c r="CM68" s="6"/>
      <c r="CN68" s="6"/>
      <c r="CO68" s="6"/>
      <c r="CP68" s="6"/>
      <c r="CQ68" s="6"/>
      <c r="CR68" s="6"/>
      <c r="CS68" s="6"/>
      <c r="CT68" s="6"/>
      <c r="CU68" s="6"/>
      <c r="CV68" s="6"/>
      <c r="CW68" s="6"/>
      <c r="CX68" s="6"/>
      <c r="CY68" s="6"/>
      <c r="CZ68" s="6"/>
      <c r="DA68" s="6"/>
      <c r="DB68" s="6"/>
      <c r="DC68" s="6"/>
      <c r="DD68" s="6"/>
      <c r="DE68" s="6"/>
      <c r="DF68" s="6"/>
      <c r="DG68" s="6"/>
      <c r="DH68" s="6"/>
      <c r="DI68" s="6"/>
      <c r="DJ68" s="6"/>
      <c r="DK68" s="6"/>
      <c r="DL68" s="6"/>
      <c r="DM68" s="6"/>
      <c r="DN68" s="6"/>
      <c r="DO68" s="6"/>
      <c r="DP68" s="6"/>
      <c r="DQ68" s="6"/>
      <c r="DR68" s="6"/>
      <c r="DS68" s="6"/>
      <c r="DT68" s="6"/>
      <c r="DU68" s="6"/>
      <c r="DV68" s="6"/>
      <c r="DW68" s="6"/>
      <c r="DX68" s="6"/>
      <c r="DY68" s="6"/>
      <c r="DZ68" s="6"/>
      <c r="EA68" s="6"/>
      <c r="EB68" s="6"/>
      <c r="EC68" s="6"/>
      <c r="ED68" s="6"/>
      <c r="EE68" s="6"/>
      <c r="EF68" s="6"/>
      <c r="EG68" s="6"/>
      <c r="EH68" s="6"/>
      <c r="EI68" s="6"/>
      <c r="EJ68" s="6"/>
      <c r="EK68" s="6"/>
      <c r="EL68" s="6"/>
      <c r="EM68" s="6"/>
      <c r="EN68" s="6"/>
      <c r="EO68" s="6"/>
      <c r="EP68" s="6"/>
      <c r="EQ68" s="6"/>
      <c r="ER68" s="6"/>
      <c r="ES68" s="6"/>
      <c r="ET68" s="6"/>
      <c r="EU68" s="6"/>
      <c r="EV68" s="6"/>
      <c r="EW68" s="6"/>
      <c r="EX68" s="6"/>
      <c r="EY68" s="6"/>
      <c r="EZ68" s="6"/>
      <c r="FA68" s="6"/>
      <c r="FB68" s="6"/>
      <c r="FC68" s="6"/>
      <c r="FD68" s="6"/>
      <c r="FE68" s="6"/>
      <c r="FF68" s="6"/>
      <c r="FG68" s="6"/>
      <c r="FH68" s="6"/>
      <c r="FI68" s="6"/>
      <c r="FJ68" s="6"/>
      <c r="FK68" s="6"/>
      <c r="FL68" s="6"/>
      <c r="FM68" s="6"/>
      <c r="FN68" s="6"/>
      <c r="FO68" s="6"/>
      <c r="FP68" s="6"/>
      <c r="FQ68" s="6"/>
      <c r="FR68" s="6"/>
      <c r="FS68" s="6"/>
      <c r="FT68" s="6"/>
      <c r="FU68" s="6"/>
      <c r="FV68" s="6"/>
      <c r="FW68" s="6"/>
      <c r="FX68" s="6"/>
      <c r="FY68" s="6"/>
      <c r="FZ68" s="6"/>
      <c r="GA68" s="6"/>
      <c r="GB68" s="6"/>
      <c r="GC68" s="6"/>
      <c r="GD68" s="6"/>
      <c r="GE68" s="6"/>
      <c r="GF68" s="6"/>
      <c r="GG68" s="6"/>
      <c r="GH68" s="6"/>
      <c r="GI68" s="6"/>
      <c r="GJ68" s="6"/>
      <c r="GK68" s="6"/>
      <c r="GL68" s="6"/>
      <c r="GM68" s="6"/>
      <c r="GN68" s="6"/>
      <c r="GO68" s="6"/>
      <c r="GP68" s="6"/>
      <c r="GQ68" s="6"/>
      <c r="GR68" s="6"/>
      <c r="GS68" s="6"/>
      <c r="GT68" s="6"/>
      <c r="GU68" s="6"/>
      <c r="GV68" s="6"/>
      <c r="GW68" s="6"/>
      <c r="GX68" s="6"/>
      <c r="GY68" s="6"/>
      <c r="GZ68" s="6"/>
      <c r="HA68" s="6"/>
      <c r="HB68" s="6"/>
      <c r="HC68" s="6"/>
      <c r="HD68" s="6"/>
      <c r="HE68" s="6"/>
      <c r="HF68" s="6"/>
      <c r="HG68" s="6"/>
      <c r="HH68" s="6"/>
      <c r="HI68" s="6"/>
      <c r="HJ68" s="6"/>
      <c r="HK68" s="6"/>
      <c r="HL68" s="6"/>
      <c r="HM68" s="6"/>
      <c r="HN68" s="6"/>
      <c r="HO68" s="6"/>
      <c r="HP68" s="6"/>
      <c r="HQ68" s="6"/>
      <c r="HR68" s="6"/>
      <c r="HS68" s="6"/>
      <c r="HT68" s="6"/>
      <c r="HU68" s="6"/>
      <c r="HV68" s="6"/>
      <c r="HW68" s="6"/>
      <c r="HX68" s="6"/>
      <c r="HY68" s="6"/>
      <c r="HZ68" s="6"/>
      <c r="IA68" s="6"/>
      <c r="IB68" s="6"/>
      <c r="IC68" s="6"/>
      <c r="ID68" s="6"/>
      <c r="IE68" s="6"/>
      <c r="IF68" s="6"/>
      <c r="IG68" s="6"/>
      <c r="IH68" s="6"/>
      <c r="II68" s="6"/>
      <c r="IJ68" s="6"/>
      <c r="IK68" s="6"/>
      <c r="IL68" s="6"/>
      <c r="IM68" s="6"/>
      <c r="IN68" s="6"/>
      <c r="IO68" s="6"/>
      <c r="IP68" s="6"/>
      <c r="IQ68" s="6"/>
      <c r="IR68" s="6"/>
      <c r="IS68" s="6"/>
      <c r="IT68" s="6"/>
      <c r="IU68" s="6"/>
    </row>
    <row r="69" spans="1:255" s="37" customFormat="1" x14ac:dyDescent="0.2">
      <c r="A69" s="9"/>
      <c r="B69" s="30" t="s">
        <v>356</v>
      </c>
      <c r="C69" s="1">
        <f>0.45*150</f>
        <v>67.5</v>
      </c>
      <c r="D69" s="9"/>
      <c r="E69" s="9"/>
      <c r="F69" s="9"/>
      <c r="G69" s="31"/>
      <c r="H69" s="30"/>
      <c r="I69" s="175"/>
      <c r="J69" s="176"/>
      <c r="K69" s="34"/>
      <c r="L69" s="35"/>
      <c r="M69" s="35"/>
      <c r="N69" s="33"/>
      <c r="O69" s="35"/>
      <c r="P69" s="33"/>
      <c r="Q69" s="35"/>
      <c r="R69" s="35"/>
      <c r="S69" s="35"/>
      <c r="T69" s="35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  <c r="AM69" s="36"/>
      <c r="AN69" s="36"/>
      <c r="AO69" s="36"/>
      <c r="AP69" s="36"/>
      <c r="AQ69" s="36"/>
      <c r="AR69" s="36"/>
      <c r="AS69" s="36"/>
      <c r="AT69" s="36"/>
      <c r="AU69" s="36"/>
      <c r="AV69" s="36"/>
      <c r="AW69" s="36"/>
      <c r="AX69" s="36"/>
      <c r="AY69" s="36"/>
      <c r="AZ69" s="36"/>
      <c r="BA69" s="36"/>
      <c r="BB69" s="36"/>
      <c r="BC69" s="36"/>
      <c r="BD69" s="36"/>
      <c r="BE69" s="36"/>
      <c r="BF69" s="36"/>
      <c r="BG69" s="36"/>
      <c r="BH69" s="36"/>
      <c r="BI69" s="36"/>
      <c r="BJ69" s="36"/>
      <c r="BK69" s="36"/>
      <c r="BL69" s="36"/>
      <c r="BM69" s="36"/>
      <c r="BN69" s="36"/>
      <c r="BO69" s="36"/>
      <c r="BP69" s="36"/>
      <c r="BQ69" s="36"/>
      <c r="BR69" s="36"/>
      <c r="BS69" s="36"/>
      <c r="BT69" s="36"/>
      <c r="BU69" s="36"/>
      <c r="BV69" s="36"/>
      <c r="BW69" s="36"/>
      <c r="BX69" s="36"/>
      <c r="BY69" s="36"/>
      <c r="BZ69" s="36"/>
      <c r="CA69" s="36"/>
      <c r="CB69" s="36"/>
      <c r="CC69" s="36"/>
      <c r="CD69" s="36"/>
      <c r="CE69" s="36"/>
      <c r="CF69" s="36"/>
      <c r="CG69" s="36"/>
      <c r="CH69" s="36"/>
      <c r="CI69" s="36"/>
      <c r="CJ69" s="36"/>
      <c r="CK69" s="36"/>
      <c r="CL69" s="36"/>
      <c r="CM69" s="36"/>
      <c r="CN69" s="36"/>
      <c r="CO69" s="36"/>
      <c r="CP69" s="36"/>
      <c r="CQ69" s="36"/>
      <c r="CR69" s="36"/>
      <c r="CS69" s="36"/>
      <c r="CT69" s="36"/>
      <c r="CU69" s="36"/>
      <c r="CV69" s="36"/>
      <c r="CW69" s="36"/>
      <c r="CX69" s="36"/>
      <c r="CY69" s="36"/>
      <c r="CZ69" s="36"/>
      <c r="DA69" s="36"/>
      <c r="DB69" s="36"/>
      <c r="DC69" s="36"/>
      <c r="DD69" s="36"/>
      <c r="DE69" s="36"/>
      <c r="DF69" s="36"/>
      <c r="DG69" s="36"/>
      <c r="DH69" s="36"/>
      <c r="DI69" s="36"/>
      <c r="DJ69" s="36"/>
      <c r="DK69" s="36"/>
      <c r="DL69" s="36"/>
      <c r="DM69" s="36"/>
      <c r="DN69" s="36"/>
      <c r="DO69" s="36"/>
      <c r="DP69" s="36"/>
      <c r="DQ69" s="36"/>
      <c r="DR69" s="36"/>
      <c r="DS69" s="36"/>
      <c r="DT69" s="36"/>
      <c r="DU69" s="36"/>
      <c r="DV69" s="36"/>
      <c r="DW69" s="36"/>
      <c r="DX69" s="36"/>
      <c r="DY69" s="36"/>
      <c r="DZ69" s="36"/>
      <c r="EA69" s="36"/>
      <c r="EB69" s="36"/>
      <c r="EC69" s="36"/>
      <c r="ED69" s="36"/>
      <c r="EE69" s="36"/>
      <c r="EF69" s="36"/>
      <c r="EG69" s="36"/>
      <c r="EH69" s="36"/>
      <c r="EI69" s="36"/>
      <c r="EJ69" s="36"/>
      <c r="EK69" s="36"/>
      <c r="EL69" s="36"/>
      <c r="EM69" s="36"/>
      <c r="EN69" s="36"/>
      <c r="EO69" s="36"/>
      <c r="EP69" s="36"/>
      <c r="EQ69" s="36"/>
      <c r="ER69" s="36"/>
      <c r="ES69" s="36"/>
      <c r="ET69" s="36"/>
      <c r="EU69" s="36"/>
      <c r="EV69" s="36"/>
      <c r="EW69" s="36"/>
      <c r="EX69" s="36"/>
      <c r="EY69" s="36"/>
      <c r="EZ69" s="36"/>
      <c r="FA69" s="36"/>
      <c r="FB69" s="36"/>
      <c r="FC69" s="36"/>
      <c r="FD69" s="36"/>
      <c r="FE69" s="36"/>
      <c r="FF69" s="36"/>
      <c r="FG69" s="36"/>
      <c r="FH69" s="36"/>
      <c r="FI69" s="36"/>
      <c r="FJ69" s="36"/>
      <c r="FK69" s="36"/>
      <c r="FL69" s="36"/>
      <c r="FM69" s="36"/>
      <c r="FN69" s="36"/>
      <c r="FO69" s="36"/>
      <c r="FP69" s="36"/>
      <c r="FQ69" s="36"/>
      <c r="FR69" s="36"/>
      <c r="FS69" s="36"/>
      <c r="FT69" s="36"/>
      <c r="FU69" s="36"/>
      <c r="FV69" s="36"/>
      <c r="FW69" s="36"/>
      <c r="FX69" s="36"/>
      <c r="FY69" s="36"/>
      <c r="FZ69" s="36"/>
      <c r="GA69" s="36"/>
      <c r="GB69" s="36"/>
      <c r="GC69" s="36"/>
      <c r="GD69" s="36"/>
      <c r="GE69" s="36"/>
      <c r="GF69" s="36"/>
      <c r="GG69" s="36"/>
      <c r="GH69" s="36"/>
      <c r="GI69" s="36"/>
      <c r="GJ69" s="36"/>
      <c r="GK69" s="36"/>
      <c r="GL69" s="36"/>
      <c r="GM69" s="36"/>
      <c r="GN69" s="36"/>
      <c r="GO69" s="36"/>
      <c r="GP69" s="36"/>
      <c r="GQ69" s="36"/>
      <c r="GR69" s="36"/>
      <c r="GS69" s="36"/>
      <c r="GT69" s="36"/>
      <c r="GU69" s="36"/>
      <c r="GV69" s="36"/>
      <c r="GW69" s="36"/>
      <c r="GX69" s="36"/>
      <c r="GY69" s="36"/>
      <c r="GZ69" s="36"/>
      <c r="HA69" s="36"/>
      <c r="HB69" s="36"/>
      <c r="HC69" s="36"/>
      <c r="HD69" s="36"/>
      <c r="HE69" s="36"/>
      <c r="HF69" s="36"/>
      <c r="HG69" s="36"/>
      <c r="HH69" s="36"/>
      <c r="HI69" s="36"/>
      <c r="HJ69" s="36"/>
      <c r="HK69" s="36"/>
      <c r="HL69" s="36"/>
      <c r="HM69" s="36"/>
      <c r="HN69" s="36"/>
      <c r="HO69" s="36"/>
      <c r="HP69" s="36"/>
      <c r="HQ69" s="36"/>
      <c r="HR69" s="36"/>
      <c r="HS69" s="36"/>
      <c r="HT69" s="36"/>
      <c r="HU69" s="36"/>
      <c r="HV69" s="36"/>
      <c r="HW69" s="36"/>
      <c r="HX69" s="36"/>
      <c r="HY69" s="36"/>
      <c r="HZ69" s="36"/>
      <c r="IA69" s="36"/>
      <c r="IB69" s="36"/>
      <c r="IC69" s="36"/>
      <c r="ID69" s="36"/>
      <c r="IE69" s="36"/>
      <c r="IF69" s="36"/>
      <c r="IG69" s="36"/>
      <c r="IH69" s="36"/>
      <c r="II69" s="36"/>
      <c r="IJ69" s="36"/>
      <c r="IK69" s="36"/>
      <c r="IL69" s="36"/>
      <c r="IM69" s="36"/>
      <c r="IN69" s="36"/>
      <c r="IO69" s="36"/>
      <c r="IP69" s="36"/>
      <c r="IQ69" s="36"/>
      <c r="IR69" s="36"/>
      <c r="IS69" s="36"/>
      <c r="IT69" s="36"/>
      <c r="IU69" s="36"/>
    </row>
    <row r="70" spans="1:255" x14ac:dyDescent="0.2">
      <c r="I70" s="10"/>
      <c r="J70" s="10"/>
      <c r="K70" s="5"/>
      <c r="L70" s="5"/>
      <c r="M70" s="5"/>
      <c r="N70" s="4"/>
      <c r="O70" s="5"/>
      <c r="P70" s="4"/>
      <c r="Q70" s="5"/>
      <c r="R70" s="5"/>
      <c r="S70" s="5"/>
      <c r="T70" s="5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6"/>
      <c r="CF70" s="6"/>
      <c r="CG70" s="6"/>
      <c r="CH70" s="6"/>
      <c r="CI70" s="6"/>
      <c r="CJ70" s="6"/>
      <c r="CK70" s="6"/>
      <c r="CL70" s="6"/>
      <c r="CM70" s="6"/>
      <c r="CN70" s="6"/>
      <c r="CO70" s="6"/>
      <c r="CP70" s="6"/>
      <c r="CQ70" s="6"/>
      <c r="CR70" s="6"/>
      <c r="CS70" s="6"/>
      <c r="CT70" s="6"/>
      <c r="CU70" s="6"/>
      <c r="CV70" s="6"/>
      <c r="CW70" s="6"/>
      <c r="CX70" s="6"/>
      <c r="CY70" s="6"/>
      <c r="CZ70" s="6"/>
      <c r="DA70" s="6"/>
      <c r="DB70" s="6"/>
      <c r="DC70" s="6"/>
      <c r="DD70" s="6"/>
      <c r="DE70" s="6"/>
      <c r="DF70" s="6"/>
      <c r="DG70" s="6"/>
      <c r="DH70" s="6"/>
      <c r="DI70" s="6"/>
      <c r="DJ70" s="6"/>
      <c r="DK70" s="6"/>
      <c r="DL70" s="6"/>
      <c r="DM70" s="6"/>
      <c r="DN70" s="6"/>
      <c r="DO70" s="6"/>
      <c r="DP70" s="6"/>
      <c r="DQ70" s="6"/>
      <c r="DR70" s="6"/>
      <c r="DS70" s="6"/>
      <c r="DT70" s="6"/>
      <c r="DU70" s="6"/>
      <c r="DV70" s="6"/>
      <c r="DW70" s="6"/>
      <c r="DX70" s="6"/>
      <c r="DY70" s="6"/>
      <c r="DZ70" s="6"/>
      <c r="EA70" s="6"/>
      <c r="EB70" s="6"/>
      <c r="EC70" s="6"/>
      <c r="ED70" s="6"/>
      <c r="EE70" s="6"/>
      <c r="EF70" s="6"/>
      <c r="EG70" s="6"/>
      <c r="EH70" s="6"/>
      <c r="EI70" s="6"/>
      <c r="EJ70" s="6"/>
      <c r="EK70" s="6"/>
      <c r="EL70" s="6"/>
      <c r="EM70" s="6"/>
      <c r="EN70" s="6"/>
      <c r="EO70" s="6"/>
      <c r="EP70" s="6"/>
      <c r="EQ70" s="6"/>
      <c r="ER70" s="6"/>
      <c r="ES70" s="6"/>
      <c r="ET70" s="6"/>
      <c r="EU70" s="6"/>
      <c r="EV70" s="6"/>
      <c r="EW70" s="6"/>
      <c r="EX70" s="6"/>
      <c r="EY70" s="6"/>
      <c r="EZ70" s="6"/>
      <c r="FA70" s="6"/>
      <c r="FB70" s="6"/>
      <c r="FC70" s="6"/>
      <c r="FD70" s="6"/>
      <c r="FE70" s="6"/>
      <c r="FF70" s="6"/>
      <c r="FG70" s="6"/>
      <c r="FH70" s="6"/>
      <c r="FI70" s="6"/>
      <c r="FJ70" s="6"/>
      <c r="FK70" s="6"/>
      <c r="FL70" s="6"/>
      <c r="FM70" s="6"/>
      <c r="FN70" s="6"/>
      <c r="FO70" s="6"/>
      <c r="FP70" s="6"/>
      <c r="FQ70" s="6"/>
      <c r="FR70" s="6"/>
      <c r="FS70" s="6"/>
      <c r="FT70" s="6"/>
      <c r="FU70" s="6"/>
      <c r="FV70" s="6"/>
      <c r="FW70" s="6"/>
      <c r="FX70" s="6"/>
      <c r="FY70" s="6"/>
      <c r="FZ70" s="6"/>
      <c r="GA70" s="6"/>
      <c r="GB70" s="6"/>
      <c r="GC70" s="6"/>
      <c r="GD70" s="6"/>
      <c r="GE70" s="6"/>
      <c r="GF70" s="6"/>
      <c r="GG70" s="6"/>
      <c r="GH70" s="6"/>
      <c r="GI70" s="6"/>
      <c r="GJ70" s="6"/>
      <c r="GK70" s="6"/>
      <c r="GL70" s="6"/>
      <c r="GM70" s="6"/>
      <c r="GN70" s="6"/>
      <c r="GO70" s="6"/>
      <c r="GP70" s="6"/>
      <c r="GQ70" s="6"/>
      <c r="GR70" s="6"/>
      <c r="GS70" s="6"/>
      <c r="GT70" s="6"/>
      <c r="GU70" s="6"/>
      <c r="GV70" s="6"/>
      <c r="GW70" s="6"/>
      <c r="GX70" s="6"/>
      <c r="GY70" s="6"/>
      <c r="GZ70" s="6"/>
      <c r="HA70" s="6"/>
      <c r="HB70" s="6"/>
      <c r="HC70" s="6"/>
      <c r="HD70" s="6"/>
      <c r="HE70" s="6"/>
      <c r="HF70" s="6"/>
      <c r="HG70" s="6"/>
      <c r="HH70" s="6"/>
      <c r="HI70" s="6"/>
      <c r="HJ70" s="6"/>
      <c r="HK70" s="6"/>
      <c r="HL70" s="6"/>
      <c r="HM70" s="6"/>
      <c r="HN70" s="6"/>
      <c r="HO70" s="6"/>
      <c r="HP70" s="6"/>
      <c r="HQ70" s="6"/>
      <c r="HR70" s="6"/>
      <c r="HS70" s="6"/>
      <c r="HT70" s="6"/>
      <c r="HU70" s="6"/>
      <c r="HV70" s="6"/>
      <c r="HW70" s="6"/>
      <c r="HX70" s="6"/>
      <c r="HY70" s="6"/>
      <c r="HZ70" s="6"/>
      <c r="IA70" s="6"/>
      <c r="IB70" s="6"/>
      <c r="IC70" s="6"/>
      <c r="ID70" s="6"/>
      <c r="IE70" s="6"/>
      <c r="IF70" s="6"/>
      <c r="IG70" s="6"/>
      <c r="IH70" s="6"/>
      <c r="II70" s="6"/>
      <c r="IJ70" s="6"/>
      <c r="IK70" s="6"/>
      <c r="IL70" s="6"/>
      <c r="IM70" s="6"/>
      <c r="IN70" s="6"/>
      <c r="IO70" s="6"/>
      <c r="IP70" s="6"/>
      <c r="IQ70" s="6"/>
      <c r="IR70" s="6"/>
      <c r="IS70" s="6"/>
      <c r="IT70" s="6"/>
      <c r="IU70" s="6"/>
    </row>
    <row r="71" spans="1:255" s="37" customFormat="1" x14ac:dyDescent="0.2">
      <c r="A71" s="9"/>
      <c r="B71" s="30"/>
      <c r="C71" s="1"/>
      <c r="D71" s="9"/>
      <c r="E71" s="9"/>
      <c r="F71" s="9"/>
      <c r="G71" s="31"/>
      <c r="H71" s="30"/>
      <c r="I71" s="176"/>
      <c r="J71" s="176"/>
      <c r="K71" s="35"/>
      <c r="L71" s="35"/>
      <c r="M71" s="35"/>
      <c r="N71" s="33"/>
      <c r="O71" s="35"/>
      <c r="P71" s="33"/>
      <c r="Q71" s="35"/>
      <c r="R71" s="35"/>
      <c r="S71" s="35"/>
      <c r="T71" s="35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  <c r="AM71" s="36"/>
      <c r="AN71" s="36"/>
      <c r="AO71" s="36"/>
      <c r="AP71" s="36"/>
      <c r="AQ71" s="36"/>
      <c r="AR71" s="36"/>
      <c r="AS71" s="36"/>
      <c r="AT71" s="36"/>
      <c r="AU71" s="36"/>
      <c r="AV71" s="36"/>
      <c r="AW71" s="36"/>
      <c r="AX71" s="36"/>
      <c r="AY71" s="36"/>
      <c r="AZ71" s="36"/>
      <c r="BA71" s="36"/>
      <c r="BB71" s="36"/>
      <c r="BC71" s="36"/>
      <c r="BD71" s="36"/>
      <c r="BE71" s="36"/>
      <c r="BF71" s="36"/>
      <c r="BG71" s="36"/>
      <c r="BH71" s="36"/>
      <c r="BI71" s="36"/>
      <c r="BJ71" s="36"/>
      <c r="BK71" s="36"/>
      <c r="BL71" s="36"/>
      <c r="BM71" s="36"/>
      <c r="BN71" s="36"/>
      <c r="BO71" s="36"/>
      <c r="BP71" s="36"/>
      <c r="BQ71" s="36"/>
      <c r="BR71" s="36"/>
      <c r="BS71" s="36"/>
      <c r="BT71" s="36"/>
      <c r="BU71" s="36"/>
      <c r="BV71" s="36"/>
      <c r="BW71" s="36"/>
      <c r="BX71" s="36"/>
      <c r="BY71" s="36"/>
      <c r="BZ71" s="36"/>
      <c r="CA71" s="36"/>
      <c r="CB71" s="36"/>
      <c r="CC71" s="36"/>
      <c r="CD71" s="36"/>
      <c r="CE71" s="36"/>
      <c r="CF71" s="36"/>
      <c r="CG71" s="36"/>
      <c r="CH71" s="36"/>
      <c r="CI71" s="36"/>
      <c r="CJ71" s="36"/>
      <c r="CK71" s="36"/>
      <c r="CL71" s="36"/>
      <c r="CM71" s="36"/>
      <c r="CN71" s="36"/>
      <c r="CO71" s="36"/>
      <c r="CP71" s="36"/>
      <c r="CQ71" s="36"/>
      <c r="CR71" s="36"/>
      <c r="CS71" s="36"/>
      <c r="CT71" s="36"/>
      <c r="CU71" s="36"/>
      <c r="CV71" s="36"/>
      <c r="CW71" s="36"/>
      <c r="CX71" s="36"/>
      <c r="CY71" s="36"/>
      <c r="CZ71" s="36"/>
      <c r="DA71" s="36"/>
      <c r="DB71" s="36"/>
      <c r="DC71" s="36"/>
      <c r="DD71" s="36"/>
      <c r="DE71" s="36"/>
      <c r="DF71" s="36"/>
      <c r="DG71" s="36"/>
      <c r="DH71" s="36"/>
      <c r="DI71" s="36"/>
      <c r="DJ71" s="36"/>
      <c r="DK71" s="36"/>
      <c r="DL71" s="36"/>
      <c r="DM71" s="36"/>
      <c r="DN71" s="36"/>
      <c r="DO71" s="36"/>
      <c r="DP71" s="36"/>
      <c r="DQ71" s="36"/>
      <c r="DR71" s="36"/>
      <c r="DS71" s="36"/>
      <c r="DT71" s="36"/>
      <c r="DU71" s="36"/>
      <c r="DV71" s="36"/>
      <c r="DW71" s="36"/>
      <c r="DX71" s="36"/>
      <c r="DY71" s="36"/>
      <c r="DZ71" s="36"/>
      <c r="EA71" s="36"/>
      <c r="EB71" s="36"/>
      <c r="EC71" s="36"/>
      <c r="ED71" s="36"/>
      <c r="EE71" s="36"/>
      <c r="EF71" s="36"/>
      <c r="EG71" s="36"/>
      <c r="EH71" s="36"/>
      <c r="EI71" s="36"/>
      <c r="EJ71" s="36"/>
      <c r="EK71" s="36"/>
      <c r="EL71" s="36"/>
      <c r="EM71" s="36"/>
      <c r="EN71" s="36"/>
      <c r="EO71" s="36"/>
      <c r="EP71" s="36"/>
      <c r="EQ71" s="36"/>
      <c r="ER71" s="36"/>
      <c r="ES71" s="36"/>
      <c r="ET71" s="36"/>
      <c r="EU71" s="36"/>
      <c r="EV71" s="36"/>
      <c r="EW71" s="36"/>
      <c r="EX71" s="36"/>
      <c r="EY71" s="36"/>
      <c r="EZ71" s="36"/>
      <c r="FA71" s="36"/>
      <c r="FB71" s="36"/>
      <c r="FC71" s="36"/>
      <c r="FD71" s="36"/>
      <c r="FE71" s="36"/>
      <c r="FF71" s="36"/>
      <c r="FG71" s="36"/>
      <c r="FH71" s="36"/>
      <c r="FI71" s="36"/>
      <c r="FJ71" s="36"/>
      <c r="FK71" s="36"/>
      <c r="FL71" s="36"/>
      <c r="FM71" s="36"/>
      <c r="FN71" s="36"/>
      <c r="FO71" s="36"/>
      <c r="FP71" s="36"/>
      <c r="FQ71" s="36"/>
      <c r="FR71" s="36"/>
      <c r="FS71" s="36"/>
      <c r="FT71" s="36"/>
      <c r="FU71" s="36"/>
      <c r="FV71" s="36"/>
      <c r="FW71" s="36"/>
      <c r="FX71" s="36"/>
      <c r="FY71" s="36"/>
      <c r="FZ71" s="36"/>
      <c r="GA71" s="36"/>
      <c r="GB71" s="36"/>
      <c r="GC71" s="36"/>
      <c r="GD71" s="36"/>
      <c r="GE71" s="36"/>
      <c r="GF71" s="36"/>
      <c r="GG71" s="36"/>
      <c r="GH71" s="36"/>
      <c r="GI71" s="36"/>
      <c r="GJ71" s="36"/>
      <c r="GK71" s="36"/>
      <c r="GL71" s="36"/>
      <c r="GM71" s="36"/>
      <c r="GN71" s="36"/>
      <c r="GO71" s="36"/>
      <c r="GP71" s="36"/>
      <c r="GQ71" s="36"/>
      <c r="GR71" s="36"/>
      <c r="GS71" s="36"/>
      <c r="GT71" s="36"/>
      <c r="GU71" s="36"/>
      <c r="GV71" s="36"/>
      <c r="GW71" s="36"/>
      <c r="GX71" s="36"/>
      <c r="GY71" s="36"/>
      <c r="GZ71" s="36"/>
      <c r="HA71" s="36"/>
      <c r="HB71" s="36"/>
      <c r="HC71" s="36"/>
      <c r="HD71" s="36"/>
      <c r="HE71" s="36"/>
      <c r="HF71" s="36"/>
      <c r="HG71" s="36"/>
      <c r="HH71" s="36"/>
      <c r="HI71" s="36"/>
      <c r="HJ71" s="36"/>
      <c r="HK71" s="36"/>
      <c r="HL71" s="36"/>
      <c r="HM71" s="36"/>
      <c r="HN71" s="36"/>
      <c r="HO71" s="36"/>
      <c r="HP71" s="36"/>
      <c r="HQ71" s="36"/>
      <c r="HR71" s="36"/>
      <c r="HS71" s="36"/>
      <c r="HT71" s="36"/>
      <c r="HU71" s="36"/>
      <c r="HV71" s="36"/>
      <c r="HW71" s="36"/>
      <c r="HX71" s="36"/>
      <c r="HY71" s="36"/>
      <c r="HZ71" s="36"/>
      <c r="IA71" s="36"/>
      <c r="IB71" s="36"/>
      <c r="IC71" s="36"/>
      <c r="ID71" s="36"/>
      <c r="IE71" s="36"/>
      <c r="IF71" s="36"/>
      <c r="IG71" s="36"/>
      <c r="IH71" s="36"/>
      <c r="II71" s="36"/>
      <c r="IJ71" s="36"/>
      <c r="IK71" s="36"/>
      <c r="IL71" s="36"/>
      <c r="IM71" s="36"/>
      <c r="IN71" s="36"/>
      <c r="IO71" s="36"/>
      <c r="IP71" s="36"/>
      <c r="IQ71" s="36"/>
      <c r="IR71" s="36"/>
      <c r="IS71" s="36"/>
      <c r="IT71" s="36"/>
      <c r="IU71" s="36"/>
    </row>
    <row r="72" spans="1:255" x14ac:dyDescent="0.2">
      <c r="I72" s="10"/>
      <c r="J72" s="10"/>
      <c r="K72" s="5"/>
      <c r="L72" s="5"/>
      <c r="M72" s="5"/>
      <c r="N72" s="4"/>
      <c r="O72" s="5"/>
      <c r="P72" s="4"/>
      <c r="Q72" s="5"/>
      <c r="R72" s="5"/>
      <c r="S72" s="5"/>
      <c r="T72" s="5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  <c r="CC72" s="6"/>
      <c r="CD72" s="6"/>
      <c r="CE72" s="6"/>
      <c r="CF72" s="6"/>
      <c r="CG72" s="6"/>
      <c r="CH72" s="6"/>
      <c r="CI72" s="6"/>
      <c r="CJ72" s="6"/>
      <c r="CK72" s="6"/>
      <c r="CL72" s="6"/>
      <c r="CM72" s="6"/>
      <c r="CN72" s="6"/>
      <c r="CO72" s="6"/>
      <c r="CP72" s="6"/>
      <c r="CQ72" s="6"/>
      <c r="CR72" s="6"/>
      <c r="CS72" s="6"/>
      <c r="CT72" s="6"/>
      <c r="CU72" s="6"/>
      <c r="CV72" s="6"/>
      <c r="CW72" s="6"/>
      <c r="CX72" s="6"/>
      <c r="CY72" s="6"/>
      <c r="CZ72" s="6"/>
      <c r="DA72" s="6"/>
      <c r="DB72" s="6"/>
      <c r="DC72" s="6"/>
      <c r="DD72" s="6"/>
      <c r="DE72" s="6"/>
      <c r="DF72" s="6"/>
      <c r="DG72" s="6"/>
      <c r="DH72" s="6"/>
      <c r="DI72" s="6"/>
      <c r="DJ72" s="6"/>
      <c r="DK72" s="6"/>
      <c r="DL72" s="6"/>
      <c r="DM72" s="6"/>
      <c r="DN72" s="6"/>
      <c r="DO72" s="6"/>
      <c r="DP72" s="6"/>
      <c r="DQ72" s="6"/>
      <c r="DR72" s="6"/>
      <c r="DS72" s="6"/>
      <c r="DT72" s="6"/>
      <c r="DU72" s="6"/>
      <c r="DV72" s="6"/>
      <c r="DW72" s="6"/>
      <c r="DX72" s="6"/>
      <c r="DY72" s="6"/>
      <c r="DZ72" s="6"/>
      <c r="EA72" s="6"/>
      <c r="EB72" s="6"/>
      <c r="EC72" s="6"/>
      <c r="ED72" s="6"/>
      <c r="EE72" s="6"/>
      <c r="EF72" s="6"/>
      <c r="EG72" s="6"/>
      <c r="EH72" s="6"/>
      <c r="EI72" s="6"/>
      <c r="EJ72" s="6"/>
      <c r="EK72" s="6"/>
      <c r="EL72" s="6"/>
      <c r="EM72" s="6"/>
      <c r="EN72" s="6"/>
      <c r="EO72" s="6"/>
      <c r="EP72" s="6"/>
      <c r="EQ72" s="6"/>
      <c r="ER72" s="6"/>
      <c r="ES72" s="6"/>
      <c r="ET72" s="6"/>
      <c r="EU72" s="6"/>
      <c r="EV72" s="6"/>
      <c r="EW72" s="6"/>
      <c r="EX72" s="6"/>
      <c r="EY72" s="6"/>
      <c r="EZ72" s="6"/>
      <c r="FA72" s="6"/>
      <c r="FB72" s="6"/>
      <c r="FC72" s="6"/>
      <c r="FD72" s="6"/>
      <c r="FE72" s="6"/>
      <c r="FF72" s="6"/>
      <c r="FG72" s="6"/>
      <c r="FH72" s="6"/>
      <c r="FI72" s="6"/>
      <c r="FJ72" s="6"/>
      <c r="FK72" s="6"/>
      <c r="FL72" s="6"/>
      <c r="FM72" s="6"/>
      <c r="FN72" s="6"/>
      <c r="FO72" s="6"/>
      <c r="FP72" s="6"/>
      <c r="FQ72" s="6"/>
      <c r="FR72" s="6"/>
      <c r="FS72" s="6"/>
      <c r="FT72" s="6"/>
      <c r="FU72" s="6"/>
      <c r="FV72" s="6"/>
      <c r="FW72" s="6"/>
      <c r="FX72" s="6"/>
      <c r="FY72" s="6"/>
      <c r="FZ72" s="6"/>
      <c r="GA72" s="6"/>
      <c r="GB72" s="6"/>
      <c r="GC72" s="6"/>
      <c r="GD72" s="6"/>
      <c r="GE72" s="6"/>
      <c r="GF72" s="6"/>
      <c r="GG72" s="6"/>
      <c r="GH72" s="6"/>
      <c r="GI72" s="6"/>
      <c r="GJ72" s="6"/>
      <c r="GK72" s="6"/>
      <c r="GL72" s="6"/>
      <c r="GM72" s="6"/>
      <c r="GN72" s="6"/>
      <c r="GO72" s="6"/>
      <c r="GP72" s="6"/>
      <c r="GQ72" s="6"/>
      <c r="GR72" s="6"/>
      <c r="GS72" s="6"/>
      <c r="GT72" s="6"/>
      <c r="GU72" s="6"/>
      <c r="GV72" s="6"/>
      <c r="GW72" s="6"/>
      <c r="GX72" s="6"/>
      <c r="GY72" s="6"/>
      <c r="GZ72" s="6"/>
      <c r="HA72" s="6"/>
      <c r="HB72" s="6"/>
      <c r="HC72" s="6"/>
      <c r="HD72" s="6"/>
      <c r="HE72" s="6"/>
      <c r="HF72" s="6"/>
      <c r="HG72" s="6"/>
      <c r="HH72" s="6"/>
      <c r="HI72" s="6"/>
      <c r="HJ72" s="6"/>
      <c r="HK72" s="6"/>
      <c r="HL72" s="6"/>
      <c r="HM72" s="6"/>
      <c r="HN72" s="6"/>
      <c r="HO72" s="6"/>
      <c r="HP72" s="6"/>
      <c r="HQ72" s="6"/>
      <c r="HR72" s="6"/>
      <c r="HS72" s="6"/>
      <c r="HT72" s="6"/>
      <c r="HU72" s="6"/>
      <c r="HV72" s="6"/>
      <c r="HW72" s="6"/>
      <c r="HX72" s="6"/>
      <c r="HY72" s="6"/>
      <c r="HZ72" s="6"/>
      <c r="IA72" s="6"/>
      <c r="IB72" s="6"/>
      <c r="IC72" s="6"/>
      <c r="ID72" s="6"/>
      <c r="IE72" s="6"/>
      <c r="IF72" s="6"/>
      <c r="IG72" s="6"/>
      <c r="IH72" s="6"/>
      <c r="II72" s="6"/>
      <c r="IJ72" s="6"/>
      <c r="IK72" s="6"/>
      <c r="IL72" s="6"/>
      <c r="IM72" s="6"/>
      <c r="IN72" s="6"/>
      <c r="IO72" s="6"/>
      <c r="IP72" s="6"/>
      <c r="IQ72" s="6"/>
      <c r="IR72" s="6"/>
      <c r="IS72" s="6"/>
      <c r="IT72" s="6"/>
      <c r="IU72" s="6"/>
    </row>
    <row r="73" spans="1:255" x14ac:dyDescent="0.2">
      <c r="I73" s="10"/>
      <c r="J73" s="10"/>
      <c r="K73" s="5"/>
      <c r="L73" s="5"/>
      <c r="M73" s="5"/>
      <c r="N73" s="4"/>
      <c r="O73" s="5"/>
      <c r="P73" s="4"/>
      <c r="Q73" s="5"/>
      <c r="R73" s="5"/>
      <c r="S73" s="5"/>
      <c r="T73" s="5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6"/>
      <c r="CC73" s="6"/>
      <c r="CD73" s="6"/>
      <c r="CE73" s="6"/>
      <c r="CF73" s="6"/>
      <c r="CG73" s="6"/>
      <c r="CH73" s="6"/>
      <c r="CI73" s="6"/>
      <c r="CJ73" s="6"/>
      <c r="CK73" s="6"/>
      <c r="CL73" s="6"/>
      <c r="CM73" s="6"/>
      <c r="CN73" s="6"/>
      <c r="CO73" s="6"/>
      <c r="CP73" s="6"/>
      <c r="CQ73" s="6"/>
      <c r="CR73" s="6"/>
      <c r="CS73" s="6"/>
      <c r="CT73" s="6"/>
      <c r="CU73" s="6"/>
      <c r="CV73" s="6"/>
      <c r="CW73" s="6"/>
      <c r="CX73" s="6"/>
      <c r="CY73" s="6"/>
      <c r="CZ73" s="6"/>
      <c r="DA73" s="6"/>
      <c r="DB73" s="6"/>
      <c r="DC73" s="6"/>
      <c r="DD73" s="6"/>
      <c r="DE73" s="6"/>
      <c r="DF73" s="6"/>
      <c r="DG73" s="6"/>
      <c r="DH73" s="6"/>
      <c r="DI73" s="6"/>
      <c r="DJ73" s="6"/>
      <c r="DK73" s="6"/>
      <c r="DL73" s="6"/>
      <c r="DM73" s="6"/>
      <c r="DN73" s="6"/>
      <c r="DO73" s="6"/>
      <c r="DP73" s="6"/>
      <c r="DQ73" s="6"/>
      <c r="DR73" s="6"/>
      <c r="DS73" s="6"/>
      <c r="DT73" s="6"/>
      <c r="DU73" s="6"/>
      <c r="DV73" s="6"/>
      <c r="DW73" s="6"/>
      <c r="DX73" s="6"/>
      <c r="DY73" s="6"/>
      <c r="DZ73" s="6"/>
      <c r="EA73" s="6"/>
      <c r="EB73" s="6"/>
      <c r="EC73" s="6"/>
      <c r="ED73" s="6"/>
      <c r="EE73" s="6"/>
      <c r="EF73" s="6"/>
      <c r="EG73" s="6"/>
      <c r="EH73" s="6"/>
      <c r="EI73" s="6"/>
      <c r="EJ73" s="6"/>
      <c r="EK73" s="6"/>
      <c r="EL73" s="6"/>
      <c r="EM73" s="6"/>
      <c r="EN73" s="6"/>
      <c r="EO73" s="6"/>
      <c r="EP73" s="6"/>
      <c r="EQ73" s="6"/>
      <c r="ER73" s="6"/>
      <c r="ES73" s="6"/>
      <c r="ET73" s="6"/>
      <c r="EU73" s="6"/>
      <c r="EV73" s="6"/>
      <c r="EW73" s="6"/>
      <c r="EX73" s="6"/>
      <c r="EY73" s="6"/>
      <c r="EZ73" s="6"/>
      <c r="FA73" s="6"/>
      <c r="FB73" s="6"/>
      <c r="FC73" s="6"/>
      <c r="FD73" s="6"/>
      <c r="FE73" s="6"/>
      <c r="FF73" s="6"/>
      <c r="FG73" s="6"/>
      <c r="FH73" s="6"/>
      <c r="FI73" s="6"/>
      <c r="FJ73" s="6"/>
      <c r="FK73" s="6"/>
      <c r="FL73" s="6"/>
      <c r="FM73" s="6"/>
      <c r="FN73" s="6"/>
      <c r="FO73" s="6"/>
      <c r="FP73" s="6"/>
      <c r="FQ73" s="6"/>
      <c r="FR73" s="6"/>
      <c r="FS73" s="6"/>
      <c r="FT73" s="6"/>
      <c r="FU73" s="6"/>
      <c r="FV73" s="6"/>
      <c r="FW73" s="6"/>
      <c r="FX73" s="6"/>
      <c r="FY73" s="6"/>
      <c r="FZ73" s="6"/>
      <c r="GA73" s="6"/>
      <c r="GB73" s="6"/>
      <c r="GC73" s="6"/>
      <c r="GD73" s="6"/>
      <c r="GE73" s="6"/>
      <c r="GF73" s="6"/>
      <c r="GG73" s="6"/>
      <c r="GH73" s="6"/>
      <c r="GI73" s="6"/>
      <c r="GJ73" s="6"/>
      <c r="GK73" s="6"/>
      <c r="GL73" s="6"/>
      <c r="GM73" s="6"/>
      <c r="GN73" s="6"/>
      <c r="GO73" s="6"/>
      <c r="GP73" s="6"/>
      <c r="GQ73" s="6"/>
      <c r="GR73" s="6"/>
      <c r="GS73" s="6"/>
      <c r="GT73" s="6"/>
      <c r="GU73" s="6"/>
      <c r="GV73" s="6"/>
      <c r="GW73" s="6"/>
      <c r="GX73" s="6"/>
      <c r="GY73" s="6"/>
      <c r="GZ73" s="6"/>
      <c r="HA73" s="6"/>
      <c r="HB73" s="6"/>
      <c r="HC73" s="6"/>
      <c r="HD73" s="6"/>
      <c r="HE73" s="6"/>
      <c r="HF73" s="6"/>
      <c r="HG73" s="6"/>
      <c r="HH73" s="6"/>
      <c r="HI73" s="6"/>
      <c r="HJ73" s="6"/>
      <c r="HK73" s="6"/>
      <c r="HL73" s="6"/>
      <c r="HM73" s="6"/>
      <c r="HN73" s="6"/>
      <c r="HO73" s="6"/>
      <c r="HP73" s="6"/>
      <c r="HQ73" s="6"/>
      <c r="HR73" s="6"/>
      <c r="HS73" s="6"/>
      <c r="HT73" s="6"/>
      <c r="HU73" s="6"/>
      <c r="HV73" s="6"/>
      <c r="HW73" s="6"/>
      <c r="HX73" s="6"/>
      <c r="HY73" s="6"/>
      <c r="HZ73" s="6"/>
      <c r="IA73" s="6"/>
      <c r="IB73" s="6"/>
      <c r="IC73" s="6"/>
      <c r="ID73" s="6"/>
      <c r="IE73" s="6"/>
      <c r="IF73" s="6"/>
      <c r="IG73" s="6"/>
      <c r="IH73" s="6"/>
      <c r="II73" s="6"/>
      <c r="IJ73" s="6"/>
      <c r="IK73" s="6"/>
      <c r="IL73" s="6"/>
      <c r="IM73" s="6"/>
      <c r="IN73" s="6"/>
      <c r="IO73" s="6"/>
      <c r="IP73" s="6"/>
      <c r="IQ73" s="6"/>
      <c r="IR73" s="6"/>
      <c r="IS73" s="6"/>
      <c r="IT73" s="6"/>
      <c r="IU73" s="6"/>
    </row>
    <row r="74" spans="1:255" x14ac:dyDescent="0.2">
      <c r="I74" s="10"/>
      <c r="J74" s="10"/>
      <c r="K74" s="5"/>
      <c r="L74" s="5"/>
      <c r="M74" s="5"/>
      <c r="N74" s="4"/>
      <c r="O74" s="5"/>
      <c r="P74" s="4"/>
      <c r="Q74" s="5"/>
      <c r="R74" s="5"/>
      <c r="S74" s="5"/>
      <c r="T74" s="5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  <c r="BY74" s="6"/>
      <c r="BZ74" s="6"/>
      <c r="CA74" s="6"/>
      <c r="CB74" s="6"/>
      <c r="CC74" s="6"/>
      <c r="CD74" s="6"/>
      <c r="CE74" s="6"/>
      <c r="CF74" s="6"/>
      <c r="CG74" s="6"/>
      <c r="CH74" s="6"/>
      <c r="CI74" s="6"/>
      <c r="CJ74" s="6"/>
      <c r="CK74" s="6"/>
      <c r="CL74" s="6"/>
      <c r="CM74" s="6"/>
      <c r="CN74" s="6"/>
      <c r="CO74" s="6"/>
      <c r="CP74" s="6"/>
      <c r="CQ74" s="6"/>
      <c r="CR74" s="6"/>
      <c r="CS74" s="6"/>
      <c r="CT74" s="6"/>
      <c r="CU74" s="6"/>
      <c r="CV74" s="6"/>
      <c r="CW74" s="6"/>
      <c r="CX74" s="6"/>
      <c r="CY74" s="6"/>
      <c r="CZ74" s="6"/>
      <c r="DA74" s="6"/>
      <c r="DB74" s="6"/>
      <c r="DC74" s="6"/>
      <c r="DD74" s="6"/>
      <c r="DE74" s="6"/>
      <c r="DF74" s="6"/>
      <c r="DG74" s="6"/>
      <c r="DH74" s="6"/>
      <c r="DI74" s="6"/>
      <c r="DJ74" s="6"/>
      <c r="DK74" s="6"/>
      <c r="DL74" s="6"/>
      <c r="DM74" s="6"/>
      <c r="DN74" s="6"/>
      <c r="DO74" s="6"/>
      <c r="DP74" s="6"/>
      <c r="DQ74" s="6"/>
      <c r="DR74" s="6"/>
      <c r="DS74" s="6"/>
      <c r="DT74" s="6"/>
      <c r="DU74" s="6"/>
      <c r="DV74" s="6"/>
      <c r="DW74" s="6"/>
      <c r="DX74" s="6"/>
      <c r="DY74" s="6"/>
      <c r="DZ74" s="6"/>
      <c r="EA74" s="6"/>
      <c r="EB74" s="6"/>
      <c r="EC74" s="6"/>
      <c r="ED74" s="6"/>
      <c r="EE74" s="6"/>
      <c r="EF74" s="6"/>
      <c r="EG74" s="6"/>
      <c r="EH74" s="6"/>
      <c r="EI74" s="6"/>
      <c r="EJ74" s="6"/>
      <c r="EK74" s="6"/>
      <c r="EL74" s="6"/>
      <c r="EM74" s="6"/>
      <c r="EN74" s="6"/>
      <c r="EO74" s="6"/>
      <c r="EP74" s="6"/>
      <c r="EQ74" s="6"/>
      <c r="ER74" s="6"/>
      <c r="ES74" s="6"/>
      <c r="ET74" s="6"/>
      <c r="EU74" s="6"/>
      <c r="EV74" s="6"/>
      <c r="EW74" s="6"/>
      <c r="EX74" s="6"/>
      <c r="EY74" s="6"/>
      <c r="EZ74" s="6"/>
      <c r="FA74" s="6"/>
      <c r="FB74" s="6"/>
      <c r="FC74" s="6"/>
      <c r="FD74" s="6"/>
      <c r="FE74" s="6"/>
      <c r="FF74" s="6"/>
      <c r="FG74" s="6"/>
      <c r="FH74" s="6"/>
      <c r="FI74" s="6"/>
      <c r="FJ74" s="6"/>
      <c r="FK74" s="6"/>
      <c r="FL74" s="6"/>
      <c r="FM74" s="6"/>
      <c r="FN74" s="6"/>
      <c r="FO74" s="6"/>
      <c r="FP74" s="6"/>
      <c r="FQ74" s="6"/>
      <c r="FR74" s="6"/>
      <c r="FS74" s="6"/>
      <c r="FT74" s="6"/>
      <c r="FU74" s="6"/>
      <c r="FV74" s="6"/>
      <c r="FW74" s="6"/>
      <c r="FX74" s="6"/>
      <c r="FY74" s="6"/>
      <c r="FZ74" s="6"/>
      <c r="GA74" s="6"/>
      <c r="GB74" s="6"/>
      <c r="GC74" s="6"/>
      <c r="GD74" s="6"/>
      <c r="GE74" s="6"/>
      <c r="GF74" s="6"/>
      <c r="GG74" s="6"/>
      <c r="GH74" s="6"/>
      <c r="GI74" s="6"/>
      <c r="GJ74" s="6"/>
      <c r="GK74" s="6"/>
      <c r="GL74" s="6"/>
      <c r="GM74" s="6"/>
      <c r="GN74" s="6"/>
      <c r="GO74" s="6"/>
      <c r="GP74" s="6"/>
      <c r="GQ74" s="6"/>
      <c r="GR74" s="6"/>
      <c r="GS74" s="6"/>
      <c r="GT74" s="6"/>
      <c r="GU74" s="6"/>
      <c r="GV74" s="6"/>
      <c r="GW74" s="6"/>
      <c r="GX74" s="6"/>
      <c r="GY74" s="6"/>
      <c r="GZ74" s="6"/>
      <c r="HA74" s="6"/>
      <c r="HB74" s="6"/>
      <c r="HC74" s="6"/>
      <c r="HD74" s="6"/>
      <c r="HE74" s="6"/>
      <c r="HF74" s="6"/>
      <c r="HG74" s="6"/>
      <c r="HH74" s="6"/>
      <c r="HI74" s="6"/>
      <c r="HJ74" s="6"/>
      <c r="HK74" s="6"/>
      <c r="HL74" s="6"/>
      <c r="HM74" s="6"/>
      <c r="HN74" s="6"/>
      <c r="HO74" s="6"/>
      <c r="HP74" s="6"/>
      <c r="HQ74" s="6"/>
      <c r="HR74" s="6"/>
      <c r="HS74" s="6"/>
      <c r="HT74" s="6"/>
      <c r="HU74" s="6"/>
      <c r="HV74" s="6"/>
      <c r="HW74" s="6"/>
      <c r="HX74" s="6"/>
      <c r="HY74" s="6"/>
      <c r="HZ74" s="6"/>
      <c r="IA74" s="6"/>
      <c r="IB74" s="6"/>
      <c r="IC74" s="6"/>
      <c r="ID74" s="6"/>
      <c r="IE74" s="6"/>
      <c r="IF74" s="6"/>
      <c r="IG74" s="6"/>
      <c r="IH74" s="6"/>
      <c r="II74" s="6"/>
      <c r="IJ74" s="6"/>
      <c r="IK74" s="6"/>
      <c r="IL74" s="6"/>
      <c r="IM74" s="6"/>
      <c r="IN74" s="6"/>
      <c r="IO74" s="6"/>
      <c r="IP74" s="6"/>
      <c r="IQ74" s="6"/>
      <c r="IR74" s="6"/>
      <c r="IS74" s="6"/>
      <c r="IT74" s="6"/>
      <c r="IU74" s="6"/>
    </row>
    <row r="75" spans="1:255" x14ac:dyDescent="0.2">
      <c r="I75" s="10"/>
      <c r="J75" s="10"/>
      <c r="K75" s="5"/>
      <c r="L75" s="5"/>
      <c r="M75" s="5"/>
      <c r="N75" s="4"/>
      <c r="O75" s="5"/>
      <c r="P75" s="4"/>
      <c r="Q75" s="5"/>
      <c r="R75" s="5"/>
      <c r="S75" s="5"/>
      <c r="T75" s="5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  <c r="BZ75" s="6"/>
      <c r="CA75" s="6"/>
      <c r="CB75" s="6"/>
      <c r="CC75" s="6"/>
      <c r="CD75" s="6"/>
      <c r="CE75" s="6"/>
      <c r="CF75" s="6"/>
      <c r="CG75" s="6"/>
      <c r="CH75" s="6"/>
      <c r="CI75" s="6"/>
      <c r="CJ75" s="6"/>
      <c r="CK75" s="6"/>
      <c r="CL75" s="6"/>
      <c r="CM75" s="6"/>
      <c r="CN75" s="6"/>
      <c r="CO75" s="6"/>
      <c r="CP75" s="6"/>
      <c r="CQ75" s="6"/>
      <c r="CR75" s="6"/>
      <c r="CS75" s="6"/>
      <c r="CT75" s="6"/>
      <c r="CU75" s="6"/>
      <c r="CV75" s="6"/>
      <c r="CW75" s="6"/>
      <c r="CX75" s="6"/>
      <c r="CY75" s="6"/>
      <c r="CZ75" s="6"/>
      <c r="DA75" s="6"/>
      <c r="DB75" s="6"/>
      <c r="DC75" s="6"/>
      <c r="DD75" s="6"/>
      <c r="DE75" s="6"/>
      <c r="DF75" s="6"/>
      <c r="DG75" s="6"/>
      <c r="DH75" s="6"/>
      <c r="DI75" s="6"/>
      <c r="DJ75" s="6"/>
      <c r="DK75" s="6"/>
      <c r="DL75" s="6"/>
      <c r="DM75" s="6"/>
      <c r="DN75" s="6"/>
      <c r="DO75" s="6"/>
      <c r="DP75" s="6"/>
      <c r="DQ75" s="6"/>
      <c r="DR75" s="6"/>
      <c r="DS75" s="6"/>
      <c r="DT75" s="6"/>
      <c r="DU75" s="6"/>
      <c r="DV75" s="6"/>
      <c r="DW75" s="6"/>
      <c r="DX75" s="6"/>
      <c r="DY75" s="6"/>
      <c r="DZ75" s="6"/>
      <c r="EA75" s="6"/>
      <c r="EB75" s="6"/>
      <c r="EC75" s="6"/>
      <c r="ED75" s="6"/>
      <c r="EE75" s="6"/>
      <c r="EF75" s="6"/>
      <c r="EG75" s="6"/>
      <c r="EH75" s="6"/>
      <c r="EI75" s="6"/>
      <c r="EJ75" s="6"/>
      <c r="EK75" s="6"/>
      <c r="EL75" s="6"/>
      <c r="EM75" s="6"/>
      <c r="EN75" s="6"/>
      <c r="EO75" s="6"/>
      <c r="EP75" s="6"/>
      <c r="EQ75" s="6"/>
      <c r="ER75" s="6"/>
      <c r="ES75" s="6"/>
      <c r="ET75" s="6"/>
      <c r="EU75" s="6"/>
      <c r="EV75" s="6"/>
      <c r="EW75" s="6"/>
      <c r="EX75" s="6"/>
      <c r="EY75" s="6"/>
      <c r="EZ75" s="6"/>
      <c r="FA75" s="6"/>
      <c r="FB75" s="6"/>
      <c r="FC75" s="6"/>
      <c r="FD75" s="6"/>
      <c r="FE75" s="6"/>
      <c r="FF75" s="6"/>
      <c r="FG75" s="6"/>
      <c r="FH75" s="6"/>
      <c r="FI75" s="6"/>
      <c r="FJ75" s="6"/>
      <c r="FK75" s="6"/>
      <c r="FL75" s="6"/>
      <c r="FM75" s="6"/>
      <c r="FN75" s="6"/>
      <c r="FO75" s="6"/>
      <c r="FP75" s="6"/>
      <c r="FQ75" s="6"/>
      <c r="FR75" s="6"/>
      <c r="FS75" s="6"/>
      <c r="FT75" s="6"/>
      <c r="FU75" s="6"/>
      <c r="FV75" s="6"/>
      <c r="FW75" s="6"/>
      <c r="FX75" s="6"/>
      <c r="FY75" s="6"/>
      <c r="FZ75" s="6"/>
      <c r="GA75" s="6"/>
      <c r="GB75" s="6"/>
      <c r="GC75" s="6"/>
      <c r="GD75" s="6"/>
      <c r="GE75" s="6"/>
      <c r="GF75" s="6"/>
      <c r="GG75" s="6"/>
      <c r="GH75" s="6"/>
      <c r="GI75" s="6"/>
      <c r="GJ75" s="6"/>
      <c r="GK75" s="6"/>
      <c r="GL75" s="6"/>
      <c r="GM75" s="6"/>
      <c r="GN75" s="6"/>
      <c r="GO75" s="6"/>
      <c r="GP75" s="6"/>
      <c r="GQ75" s="6"/>
      <c r="GR75" s="6"/>
      <c r="GS75" s="6"/>
      <c r="GT75" s="6"/>
      <c r="GU75" s="6"/>
      <c r="GV75" s="6"/>
      <c r="GW75" s="6"/>
      <c r="GX75" s="6"/>
      <c r="GY75" s="6"/>
      <c r="GZ75" s="6"/>
      <c r="HA75" s="6"/>
      <c r="HB75" s="6"/>
      <c r="HC75" s="6"/>
      <c r="HD75" s="6"/>
      <c r="HE75" s="6"/>
      <c r="HF75" s="6"/>
      <c r="HG75" s="6"/>
      <c r="HH75" s="6"/>
      <c r="HI75" s="6"/>
      <c r="HJ75" s="6"/>
      <c r="HK75" s="6"/>
      <c r="HL75" s="6"/>
      <c r="HM75" s="6"/>
      <c r="HN75" s="6"/>
      <c r="HO75" s="6"/>
      <c r="HP75" s="6"/>
      <c r="HQ75" s="6"/>
      <c r="HR75" s="6"/>
      <c r="HS75" s="6"/>
      <c r="HT75" s="6"/>
      <c r="HU75" s="6"/>
      <c r="HV75" s="6"/>
      <c r="HW75" s="6"/>
      <c r="HX75" s="6"/>
      <c r="HY75" s="6"/>
      <c r="HZ75" s="6"/>
      <c r="IA75" s="6"/>
      <c r="IB75" s="6"/>
      <c r="IC75" s="6"/>
      <c r="ID75" s="6"/>
      <c r="IE75" s="6"/>
      <c r="IF75" s="6"/>
      <c r="IG75" s="6"/>
      <c r="IH75" s="6"/>
      <c r="II75" s="6"/>
      <c r="IJ75" s="6"/>
      <c r="IK75" s="6"/>
      <c r="IL75" s="6"/>
      <c r="IM75" s="6"/>
      <c r="IN75" s="6"/>
      <c r="IO75" s="6"/>
      <c r="IP75" s="6"/>
      <c r="IQ75" s="6"/>
      <c r="IR75" s="6"/>
      <c r="IS75" s="6"/>
      <c r="IT75" s="6"/>
      <c r="IU75" s="6"/>
    </row>
    <row r="76" spans="1:255" x14ac:dyDescent="0.2">
      <c r="I76" s="10"/>
      <c r="J76" s="10"/>
      <c r="K76" s="5"/>
      <c r="L76" s="5"/>
      <c r="M76" s="5"/>
      <c r="N76" s="4"/>
      <c r="O76" s="5"/>
      <c r="P76" s="4"/>
      <c r="Q76" s="5"/>
      <c r="R76" s="5"/>
      <c r="S76" s="5"/>
      <c r="T76" s="5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6"/>
      <c r="CC76" s="6"/>
      <c r="CD76" s="6"/>
      <c r="CE76" s="6"/>
      <c r="CF76" s="6"/>
      <c r="CG76" s="6"/>
      <c r="CH76" s="6"/>
      <c r="CI76" s="6"/>
      <c r="CJ76" s="6"/>
      <c r="CK76" s="6"/>
      <c r="CL76" s="6"/>
      <c r="CM76" s="6"/>
      <c r="CN76" s="6"/>
      <c r="CO76" s="6"/>
      <c r="CP76" s="6"/>
      <c r="CQ76" s="6"/>
      <c r="CR76" s="6"/>
      <c r="CS76" s="6"/>
      <c r="CT76" s="6"/>
      <c r="CU76" s="6"/>
      <c r="CV76" s="6"/>
      <c r="CW76" s="6"/>
      <c r="CX76" s="6"/>
      <c r="CY76" s="6"/>
      <c r="CZ76" s="6"/>
      <c r="DA76" s="6"/>
      <c r="DB76" s="6"/>
      <c r="DC76" s="6"/>
      <c r="DD76" s="6"/>
      <c r="DE76" s="6"/>
      <c r="DF76" s="6"/>
      <c r="DG76" s="6"/>
      <c r="DH76" s="6"/>
      <c r="DI76" s="6"/>
      <c r="DJ76" s="6"/>
      <c r="DK76" s="6"/>
      <c r="DL76" s="6"/>
      <c r="DM76" s="6"/>
      <c r="DN76" s="6"/>
      <c r="DO76" s="6"/>
      <c r="DP76" s="6"/>
      <c r="DQ76" s="6"/>
      <c r="DR76" s="6"/>
      <c r="DS76" s="6"/>
      <c r="DT76" s="6"/>
      <c r="DU76" s="6"/>
      <c r="DV76" s="6"/>
      <c r="DW76" s="6"/>
      <c r="DX76" s="6"/>
      <c r="DY76" s="6"/>
      <c r="DZ76" s="6"/>
      <c r="EA76" s="6"/>
      <c r="EB76" s="6"/>
      <c r="EC76" s="6"/>
      <c r="ED76" s="6"/>
      <c r="EE76" s="6"/>
      <c r="EF76" s="6"/>
      <c r="EG76" s="6"/>
      <c r="EH76" s="6"/>
      <c r="EI76" s="6"/>
      <c r="EJ76" s="6"/>
      <c r="EK76" s="6"/>
      <c r="EL76" s="6"/>
      <c r="EM76" s="6"/>
      <c r="EN76" s="6"/>
      <c r="EO76" s="6"/>
      <c r="EP76" s="6"/>
      <c r="EQ76" s="6"/>
      <c r="ER76" s="6"/>
      <c r="ES76" s="6"/>
      <c r="ET76" s="6"/>
      <c r="EU76" s="6"/>
      <c r="EV76" s="6"/>
      <c r="EW76" s="6"/>
      <c r="EX76" s="6"/>
      <c r="EY76" s="6"/>
      <c r="EZ76" s="6"/>
      <c r="FA76" s="6"/>
      <c r="FB76" s="6"/>
      <c r="FC76" s="6"/>
      <c r="FD76" s="6"/>
      <c r="FE76" s="6"/>
      <c r="FF76" s="6"/>
      <c r="FG76" s="6"/>
      <c r="FH76" s="6"/>
      <c r="FI76" s="6"/>
      <c r="FJ76" s="6"/>
      <c r="FK76" s="6"/>
      <c r="FL76" s="6"/>
      <c r="FM76" s="6"/>
      <c r="FN76" s="6"/>
      <c r="FO76" s="6"/>
      <c r="FP76" s="6"/>
      <c r="FQ76" s="6"/>
      <c r="FR76" s="6"/>
      <c r="FS76" s="6"/>
      <c r="FT76" s="6"/>
      <c r="FU76" s="6"/>
      <c r="FV76" s="6"/>
      <c r="FW76" s="6"/>
      <c r="FX76" s="6"/>
      <c r="FY76" s="6"/>
      <c r="FZ76" s="6"/>
      <c r="GA76" s="6"/>
      <c r="GB76" s="6"/>
      <c r="GC76" s="6"/>
      <c r="GD76" s="6"/>
      <c r="GE76" s="6"/>
      <c r="GF76" s="6"/>
      <c r="GG76" s="6"/>
      <c r="GH76" s="6"/>
      <c r="GI76" s="6"/>
      <c r="GJ76" s="6"/>
      <c r="GK76" s="6"/>
      <c r="GL76" s="6"/>
      <c r="GM76" s="6"/>
      <c r="GN76" s="6"/>
      <c r="GO76" s="6"/>
      <c r="GP76" s="6"/>
      <c r="GQ76" s="6"/>
      <c r="GR76" s="6"/>
      <c r="GS76" s="6"/>
      <c r="GT76" s="6"/>
      <c r="GU76" s="6"/>
      <c r="GV76" s="6"/>
      <c r="GW76" s="6"/>
      <c r="GX76" s="6"/>
      <c r="GY76" s="6"/>
      <c r="GZ76" s="6"/>
      <c r="HA76" s="6"/>
      <c r="HB76" s="6"/>
      <c r="HC76" s="6"/>
      <c r="HD76" s="6"/>
      <c r="HE76" s="6"/>
      <c r="HF76" s="6"/>
      <c r="HG76" s="6"/>
      <c r="HH76" s="6"/>
      <c r="HI76" s="6"/>
      <c r="HJ76" s="6"/>
      <c r="HK76" s="6"/>
      <c r="HL76" s="6"/>
      <c r="HM76" s="6"/>
      <c r="HN76" s="6"/>
      <c r="HO76" s="6"/>
      <c r="HP76" s="6"/>
      <c r="HQ76" s="6"/>
      <c r="HR76" s="6"/>
      <c r="HS76" s="6"/>
      <c r="HT76" s="6"/>
      <c r="HU76" s="6"/>
      <c r="HV76" s="6"/>
      <c r="HW76" s="6"/>
      <c r="HX76" s="6"/>
      <c r="HY76" s="6"/>
      <c r="HZ76" s="6"/>
      <c r="IA76" s="6"/>
      <c r="IB76" s="6"/>
      <c r="IC76" s="6"/>
      <c r="ID76" s="6"/>
      <c r="IE76" s="6"/>
      <c r="IF76" s="6"/>
      <c r="IG76" s="6"/>
      <c r="IH76" s="6"/>
      <c r="II76" s="6"/>
      <c r="IJ76" s="6"/>
      <c r="IK76" s="6"/>
      <c r="IL76" s="6"/>
      <c r="IM76" s="6"/>
      <c r="IN76" s="6"/>
      <c r="IO76" s="6"/>
      <c r="IP76" s="6"/>
      <c r="IQ76" s="6"/>
      <c r="IR76" s="6"/>
      <c r="IS76" s="6"/>
      <c r="IT76" s="6"/>
      <c r="IU76" s="6"/>
    </row>
    <row r="77" spans="1:255" x14ac:dyDescent="0.2">
      <c r="I77" s="10"/>
      <c r="J77" s="10"/>
      <c r="K77" s="5"/>
      <c r="L77" s="5"/>
      <c r="M77" s="5"/>
      <c r="N77" s="4"/>
      <c r="O77" s="5"/>
      <c r="P77" s="4"/>
      <c r="Q77" s="5"/>
      <c r="R77" s="5"/>
      <c r="S77" s="5"/>
      <c r="T77" s="5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  <c r="BW77" s="6"/>
      <c r="BX77" s="6"/>
      <c r="BY77" s="6"/>
      <c r="BZ77" s="6"/>
      <c r="CA77" s="6"/>
      <c r="CB77" s="6"/>
      <c r="CC77" s="6"/>
      <c r="CD77" s="6"/>
      <c r="CE77" s="6"/>
      <c r="CF77" s="6"/>
      <c r="CG77" s="6"/>
      <c r="CH77" s="6"/>
      <c r="CI77" s="6"/>
      <c r="CJ77" s="6"/>
      <c r="CK77" s="6"/>
      <c r="CL77" s="6"/>
      <c r="CM77" s="6"/>
      <c r="CN77" s="6"/>
      <c r="CO77" s="6"/>
      <c r="CP77" s="6"/>
      <c r="CQ77" s="6"/>
      <c r="CR77" s="6"/>
      <c r="CS77" s="6"/>
      <c r="CT77" s="6"/>
      <c r="CU77" s="6"/>
      <c r="CV77" s="6"/>
      <c r="CW77" s="6"/>
      <c r="CX77" s="6"/>
      <c r="CY77" s="6"/>
      <c r="CZ77" s="6"/>
      <c r="DA77" s="6"/>
      <c r="DB77" s="6"/>
      <c r="DC77" s="6"/>
      <c r="DD77" s="6"/>
      <c r="DE77" s="6"/>
      <c r="DF77" s="6"/>
      <c r="DG77" s="6"/>
      <c r="DH77" s="6"/>
      <c r="DI77" s="6"/>
      <c r="DJ77" s="6"/>
      <c r="DK77" s="6"/>
      <c r="DL77" s="6"/>
      <c r="DM77" s="6"/>
      <c r="DN77" s="6"/>
      <c r="DO77" s="6"/>
      <c r="DP77" s="6"/>
      <c r="DQ77" s="6"/>
      <c r="DR77" s="6"/>
      <c r="DS77" s="6"/>
      <c r="DT77" s="6"/>
      <c r="DU77" s="6"/>
      <c r="DV77" s="6"/>
      <c r="DW77" s="6"/>
      <c r="DX77" s="6"/>
      <c r="DY77" s="6"/>
      <c r="DZ77" s="6"/>
      <c r="EA77" s="6"/>
      <c r="EB77" s="6"/>
      <c r="EC77" s="6"/>
      <c r="ED77" s="6"/>
      <c r="EE77" s="6"/>
      <c r="EF77" s="6"/>
      <c r="EG77" s="6"/>
      <c r="EH77" s="6"/>
      <c r="EI77" s="6"/>
      <c r="EJ77" s="6"/>
      <c r="EK77" s="6"/>
      <c r="EL77" s="6"/>
      <c r="EM77" s="6"/>
      <c r="EN77" s="6"/>
      <c r="EO77" s="6"/>
      <c r="EP77" s="6"/>
      <c r="EQ77" s="6"/>
      <c r="ER77" s="6"/>
      <c r="ES77" s="6"/>
      <c r="ET77" s="6"/>
      <c r="EU77" s="6"/>
      <c r="EV77" s="6"/>
      <c r="EW77" s="6"/>
      <c r="EX77" s="6"/>
      <c r="EY77" s="6"/>
      <c r="EZ77" s="6"/>
      <c r="FA77" s="6"/>
      <c r="FB77" s="6"/>
      <c r="FC77" s="6"/>
      <c r="FD77" s="6"/>
      <c r="FE77" s="6"/>
      <c r="FF77" s="6"/>
      <c r="FG77" s="6"/>
      <c r="FH77" s="6"/>
      <c r="FI77" s="6"/>
      <c r="FJ77" s="6"/>
      <c r="FK77" s="6"/>
      <c r="FL77" s="6"/>
      <c r="FM77" s="6"/>
      <c r="FN77" s="6"/>
      <c r="FO77" s="6"/>
      <c r="FP77" s="6"/>
      <c r="FQ77" s="6"/>
      <c r="FR77" s="6"/>
      <c r="FS77" s="6"/>
      <c r="FT77" s="6"/>
      <c r="FU77" s="6"/>
      <c r="FV77" s="6"/>
      <c r="FW77" s="6"/>
      <c r="FX77" s="6"/>
      <c r="FY77" s="6"/>
      <c r="FZ77" s="6"/>
      <c r="GA77" s="6"/>
      <c r="GB77" s="6"/>
      <c r="GC77" s="6"/>
      <c r="GD77" s="6"/>
      <c r="GE77" s="6"/>
      <c r="GF77" s="6"/>
      <c r="GG77" s="6"/>
      <c r="GH77" s="6"/>
      <c r="GI77" s="6"/>
      <c r="GJ77" s="6"/>
      <c r="GK77" s="6"/>
      <c r="GL77" s="6"/>
      <c r="GM77" s="6"/>
      <c r="GN77" s="6"/>
      <c r="GO77" s="6"/>
      <c r="GP77" s="6"/>
      <c r="GQ77" s="6"/>
      <c r="GR77" s="6"/>
      <c r="GS77" s="6"/>
      <c r="GT77" s="6"/>
      <c r="GU77" s="6"/>
      <c r="GV77" s="6"/>
      <c r="GW77" s="6"/>
      <c r="GX77" s="6"/>
      <c r="GY77" s="6"/>
      <c r="GZ77" s="6"/>
      <c r="HA77" s="6"/>
      <c r="HB77" s="6"/>
      <c r="HC77" s="6"/>
      <c r="HD77" s="6"/>
      <c r="HE77" s="6"/>
      <c r="HF77" s="6"/>
      <c r="HG77" s="6"/>
      <c r="HH77" s="6"/>
      <c r="HI77" s="6"/>
      <c r="HJ77" s="6"/>
      <c r="HK77" s="6"/>
      <c r="HL77" s="6"/>
      <c r="HM77" s="6"/>
      <c r="HN77" s="6"/>
      <c r="HO77" s="6"/>
      <c r="HP77" s="6"/>
      <c r="HQ77" s="6"/>
      <c r="HR77" s="6"/>
      <c r="HS77" s="6"/>
      <c r="HT77" s="6"/>
      <c r="HU77" s="6"/>
      <c r="HV77" s="6"/>
      <c r="HW77" s="6"/>
      <c r="HX77" s="6"/>
      <c r="HY77" s="6"/>
      <c r="HZ77" s="6"/>
      <c r="IA77" s="6"/>
      <c r="IB77" s="6"/>
      <c r="IC77" s="6"/>
      <c r="ID77" s="6"/>
      <c r="IE77" s="6"/>
      <c r="IF77" s="6"/>
      <c r="IG77" s="6"/>
      <c r="IH77" s="6"/>
      <c r="II77" s="6"/>
      <c r="IJ77" s="6"/>
      <c r="IK77" s="6"/>
      <c r="IL77" s="6"/>
      <c r="IM77" s="6"/>
      <c r="IN77" s="6"/>
      <c r="IO77" s="6"/>
      <c r="IP77" s="6"/>
      <c r="IQ77" s="6"/>
      <c r="IR77" s="6"/>
      <c r="IS77" s="6"/>
      <c r="IT77" s="6"/>
      <c r="IU77" s="6"/>
    </row>
    <row r="78" spans="1:255" x14ac:dyDescent="0.2">
      <c r="I78" s="177"/>
      <c r="J78" s="10"/>
      <c r="K78" s="5"/>
      <c r="L78" s="5"/>
      <c r="M78" s="5"/>
      <c r="N78" s="4"/>
      <c r="O78" s="5"/>
      <c r="P78" s="4"/>
      <c r="Q78" s="5"/>
      <c r="R78" s="5"/>
      <c r="S78" s="5"/>
      <c r="T78" s="5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  <c r="BV78" s="6"/>
      <c r="BW78" s="6"/>
      <c r="BX78" s="6"/>
      <c r="BY78" s="6"/>
      <c r="BZ78" s="6"/>
      <c r="CA78" s="6"/>
      <c r="CB78" s="6"/>
      <c r="CC78" s="6"/>
      <c r="CD78" s="6"/>
      <c r="CE78" s="6"/>
      <c r="CF78" s="6"/>
      <c r="CG78" s="6"/>
      <c r="CH78" s="6"/>
      <c r="CI78" s="6"/>
      <c r="CJ78" s="6"/>
      <c r="CK78" s="6"/>
      <c r="CL78" s="6"/>
      <c r="CM78" s="6"/>
      <c r="CN78" s="6"/>
      <c r="CO78" s="6"/>
      <c r="CP78" s="6"/>
      <c r="CQ78" s="6"/>
      <c r="CR78" s="6"/>
      <c r="CS78" s="6"/>
      <c r="CT78" s="6"/>
      <c r="CU78" s="6"/>
      <c r="CV78" s="6"/>
      <c r="CW78" s="6"/>
      <c r="CX78" s="6"/>
      <c r="CY78" s="6"/>
      <c r="CZ78" s="6"/>
      <c r="DA78" s="6"/>
      <c r="DB78" s="6"/>
      <c r="DC78" s="6"/>
      <c r="DD78" s="6"/>
      <c r="DE78" s="6"/>
      <c r="DF78" s="6"/>
      <c r="DG78" s="6"/>
      <c r="DH78" s="6"/>
      <c r="DI78" s="6"/>
      <c r="DJ78" s="6"/>
      <c r="DK78" s="6"/>
      <c r="DL78" s="6"/>
      <c r="DM78" s="6"/>
      <c r="DN78" s="6"/>
      <c r="DO78" s="6"/>
      <c r="DP78" s="6"/>
      <c r="DQ78" s="6"/>
      <c r="DR78" s="6"/>
      <c r="DS78" s="6"/>
      <c r="DT78" s="6"/>
      <c r="DU78" s="6"/>
      <c r="DV78" s="6"/>
      <c r="DW78" s="6"/>
      <c r="DX78" s="6"/>
      <c r="DY78" s="6"/>
      <c r="DZ78" s="6"/>
      <c r="EA78" s="6"/>
      <c r="EB78" s="6"/>
      <c r="EC78" s="6"/>
      <c r="ED78" s="6"/>
      <c r="EE78" s="6"/>
      <c r="EF78" s="6"/>
      <c r="EG78" s="6"/>
      <c r="EH78" s="6"/>
      <c r="EI78" s="6"/>
      <c r="EJ78" s="6"/>
      <c r="EK78" s="6"/>
      <c r="EL78" s="6"/>
      <c r="EM78" s="6"/>
      <c r="EN78" s="6"/>
      <c r="EO78" s="6"/>
      <c r="EP78" s="6"/>
      <c r="EQ78" s="6"/>
      <c r="ER78" s="6"/>
      <c r="ES78" s="6"/>
      <c r="ET78" s="6"/>
      <c r="EU78" s="6"/>
      <c r="EV78" s="6"/>
      <c r="EW78" s="6"/>
      <c r="EX78" s="6"/>
      <c r="EY78" s="6"/>
      <c r="EZ78" s="6"/>
      <c r="FA78" s="6"/>
      <c r="FB78" s="6"/>
      <c r="FC78" s="6"/>
      <c r="FD78" s="6"/>
      <c r="FE78" s="6"/>
      <c r="FF78" s="6"/>
      <c r="FG78" s="6"/>
      <c r="FH78" s="6"/>
      <c r="FI78" s="6"/>
      <c r="FJ78" s="6"/>
      <c r="FK78" s="6"/>
      <c r="FL78" s="6"/>
      <c r="FM78" s="6"/>
      <c r="FN78" s="6"/>
      <c r="FO78" s="6"/>
      <c r="FP78" s="6"/>
      <c r="FQ78" s="6"/>
      <c r="FR78" s="6"/>
      <c r="FS78" s="6"/>
      <c r="FT78" s="6"/>
      <c r="FU78" s="6"/>
      <c r="FV78" s="6"/>
      <c r="FW78" s="6"/>
      <c r="FX78" s="6"/>
      <c r="FY78" s="6"/>
      <c r="FZ78" s="6"/>
      <c r="GA78" s="6"/>
      <c r="GB78" s="6"/>
      <c r="GC78" s="6"/>
      <c r="GD78" s="6"/>
      <c r="GE78" s="6"/>
      <c r="GF78" s="6"/>
      <c r="GG78" s="6"/>
      <c r="GH78" s="6"/>
      <c r="GI78" s="6"/>
      <c r="GJ78" s="6"/>
      <c r="GK78" s="6"/>
      <c r="GL78" s="6"/>
      <c r="GM78" s="6"/>
      <c r="GN78" s="6"/>
      <c r="GO78" s="6"/>
      <c r="GP78" s="6"/>
      <c r="GQ78" s="6"/>
      <c r="GR78" s="6"/>
      <c r="GS78" s="6"/>
      <c r="GT78" s="6"/>
      <c r="GU78" s="6"/>
      <c r="GV78" s="6"/>
      <c r="GW78" s="6"/>
      <c r="GX78" s="6"/>
      <c r="GY78" s="6"/>
      <c r="GZ78" s="6"/>
      <c r="HA78" s="6"/>
      <c r="HB78" s="6"/>
      <c r="HC78" s="6"/>
      <c r="HD78" s="6"/>
      <c r="HE78" s="6"/>
      <c r="HF78" s="6"/>
      <c r="HG78" s="6"/>
      <c r="HH78" s="6"/>
      <c r="HI78" s="6"/>
      <c r="HJ78" s="6"/>
      <c r="HK78" s="6"/>
      <c r="HL78" s="6"/>
      <c r="HM78" s="6"/>
      <c r="HN78" s="6"/>
      <c r="HO78" s="6"/>
      <c r="HP78" s="6"/>
      <c r="HQ78" s="6"/>
      <c r="HR78" s="6"/>
      <c r="HS78" s="6"/>
      <c r="HT78" s="6"/>
      <c r="HU78" s="6"/>
      <c r="HV78" s="6"/>
      <c r="HW78" s="6"/>
      <c r="HX78" s="6"/>
      <c r="HY78" s="6"/>
      <c r="HZ78" s="6"/>
      <c r="IA78" s="6"/>
      <c r="IB78" s="6"/>
      <c r="IC78" s="6"/>
      <c r="ID78" s="6"/>
      <c r="IE78" s="6"/>
      <c r="IF78" s="6"/>
      <c r="IG78" s="6"/>
      <c r="IH78" s="6"/>
      <c r="II78" s="6"/>
      <c r="IJ78" s="6"/>
      <c r="IK78" s="6"/>
      <c r="IL78" s="6"/>
      <c r="IM78" s="6"/>
      <c r="IN78" s="6"/>
      <c r="IO78" s="6"/>
      <c r="IP78" s="6"/>
      <c r="IQ78" s="6"/>
      <c r="IR78" s="6"/>
      <c r="IS78" s="6"/>
      <c r="IT78" s="6"/>
      <c r="IU78" s="6"/>
    </row>
    <row r="79" spans="1:255" x14ac:dyDescent="0.2">
      <c r="I79" s="10"/>
      <c r="J79" s="10"/>
      <c r="K79" s="5"/>
      <c r="L79" s="5"/>
      <c r="M79" s="5"/>
      <c r="N79" s="4"/>
      <c r="O79" s="5"/>
      <c r="P79" s="4"/>
      <c r="Q79" s="5"/>
      <c r="R79" s="5"/>
      <c r="S79" s="5"/>
      <c r="T79" s="5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  <c r="BW79" s="6"/>
      <c r="BX79" s="6"/>
      <c r="BY79" s="6"/>
      <c r="BZ79" s="6"/>
      <c r="CA79" s="6"/>
      <c r="CB79" s="6"/>
      <c r="CC79" s="6"/>
      <c r="CD79" s="6"/>
      <c r="CE79" s="6"/>
      <c r="CF79" s="6"/>
      <c r="CG79" s="6"/>
      <c r="CH79" s="6"/>
      <c r="CI79" s="6"/>
      <c r="CJ79" s="6"/>
      <c r="CK79" s="6"/>
      <c r="CL79" s="6"/>
      <c r="CM79" s="6"/>
      <c r="CN79" s="6"/>
      <c r="CO79" s="6"/>
      <c r="CP79" s="6"/>
      <c r="CQ79" s="6"/>
      <c r="CR79" s="6"/>
      <c r="CS79" s="6"/>
      <c r="CT79" s="6"/>
      <c r="CU79" s="6"/>
      <c r="CV79" s="6"/>
      <c r="CW79" s="6"/>
      <c r="CX79" s="6"/>
      <c r="CY79" s="6"/>
      <c r="CZ79" s="6"/>
      <c r="DA79" s="6"/>
      <c r="DB79" s="6"/>
      <c r="DC79" s="6"/>
      <c r="DD79" s="6"/>
      <c r="DE79" s="6"/>
      <c r="DF79" s="6"/>
      <c r="DG79" s="6"/>
      <c r="DH79" s="6"/>
      <c r="DI79" s="6"/>
      <c r="DJ79" s="6"/>
      <c r="DK79" s="6"/>
      <c r="DL79" s="6"/>
      <c r="DM79" s="6"/>
      <c r="DN79" s="6"/>
      <c r="DO79" s="6"/>
      <c r="DP79" s="6"/>
      <c r="DQ79" s="6"/>
      <c r="DR79" s="6"/>
      <c r="DS79" s="6"/>
      <c r="DT79" s="6"/>
      <c r="DU79" s="6"/>
      <c r="DV79" s="6"/>
      <c r="DW79" s="6"/>
      <c r="DX79" s="6"/>
      <c r="DY79" s="6"/>
      <c r="DZ79" s="6"/>
      <c r="EA79" s="6"/>
      <c r="EB79" s="6"/>
      <c r="EC79" s="6"/>
      <c r="ED79" s="6"/>
      <c r="EE79" s="6"/>
      <c r="EF79" s="6"/>
      <c r="EG79" s="6"/>
      <c r="EH79" s="6"/>
      <c r="EI79" s="6"/>
      <c r="EJ79" s="6"/>
      <c r="EK79" s="6"/>
      <c r="EL79" s="6"/>
      <c r="EM79" s="6"/>
      <c r="EN79" s="6"/>
      <c r="EO79" s="6"/>
      <c r="EP79" s="6"/>
      <c r="EQ79" s="6"/>
      <c r="ER79" s="6"/>
      <c r="ES79" s="6"/>
      <c r="ET79" s="6"/>
      <c r="EU79" s="6"/>
      <c r="EV79" s="6"/>
      <c r="EW79" s="6"/>
      <c r="EX79" s="6"/>
      <c r="EY79" s="6"/>
      <c r="EZ79" s="6"/>
      <c r="FA79" s="6"/>
      <c r="FB79" s="6"/>
      <c r="FC79" s="6"/>
      <c r="FD79" s="6"/>
      <c r="FE79" s="6"/>
      <c r="FF79" s="6"/>
      <c r="FG79" s="6"/>
      <c r="FH79" s="6"/>
      <c r="FI79" s="6"/>
      <c r="FJ79" s="6"/>
      <c r="FK79" s="6"/>
      <c r="FL79" s="6"/>
      <c r="FM79" s="6"/>
      <c r="FN79" s="6"/>
      <c r="FO79" s="6"/>
      <c r="FP79" s="6"/>
      <c r="FQ79" s="6"/>
      <c r="FR79" s="6"/>
      <c r="FS79" s="6"/>
      <c r="FT79" s="6"/>
      <c r="FU79" s="6"/>
      <c r="FV79" s="6"/>
      <c r="FW79" s="6"/>
      <c r="FX79" s="6"/>
      <c r="FY79" s="6"/>
      <c r="FZ79" s="6"/>
      <c r="GA79" s="6"/>
      <c r="GB79" s="6"/>
      <c r="GC79" s="6"/>
      <c r="GD79" s="6"/>
      <c r="GE79" s="6"/>
      <c r="GF79" s="6"/>
      <c r="GG79" s="6"/>
      <c r="GH79" s="6"/>
      <c r="GI79" s="6"/>
      <c r="GJ79" s="6"/>
      <c r="GK79" s="6"/>
      <c r="GL79" s="6"/>
      <c r="GM79" s="6"/>
      <c r="GN79" s="6"/>
      <c r="GO79" s="6"/>
      <c r="GP79" s="6"/>
      <c r="GQ79" s="6"/>
      <c r="GR79" s="6"/>
      <c r="GS79" s="6"/>
      <c r="GT79" s="6"/>
      <c r="GU79" s="6"/>
      <c r="GV79" s="6"/>
      <c r="GW79" s="6"/>
      <c r="GX79" s="6"/>
      <c r="GY79" s="6"/>
      <c r="GZ79" s="6"/>
      <c r="HA79" s="6"/>
      <c r="HB79" s="6"/>
      <c r="HC79" s="6"/>
      <c r="HD79" s="6"/>
      <c r="HE79" s="6"/>
      <c r="HF79" s="6"/>
      <c r="HG79" s="6"/>
      <c r="HH79" s="6"/>
      <c r="HI79" s="6"/>
      <c r="HJ79" s="6"/>
      <c r="HK79" s="6"/>
      <c r="HL79" s="6"/>
      <c r="HM79" s="6"/>
      <c r="HN79" s="6"/>
      <c r="HO79" s="6"/>
      <c r="HP79" s="6"/>
      <c r="HQ79" s="6"/>
      <c r="HR79" s="6"/>
      <c r="HS79" s="6"/>
      <c r="HT79" s="6"/>
      <c r="HU79" s="6"/>
      <c r="HV79" s="6"/>
      <c r="HW79" s="6"/>
      <c r="HX79" s="6"/>
      <c r="HY79" s="6"/>
      <c r="HZ79" s="6"/>
      <c r="IA79" s="6"/>
      <c r="IB79" s="6"/>
      <c r="IC79" s="6"/>
      <c r="ID79" s="6"/>
      <c r="IE79" s="6"/>
      <c r="IF79" s="6"/>
      <c r="IG79" s="6"/>
      <c r="IH79" s="6"/>
      <c r="II79" s="6"/>
      <c r="IJ79" s="6"/>
      <c r="IK79" s="6"/>
      <c r="IL79" s="6"/>
      <c r="IM79" s="6"/>
      <c r="IN79" s="6"/>
      <c r="IO79" s="6"/>
      <c r="IP79" s="6"/>
      <c r="IQ79" s="6"/>
      <c r="IR79" s="6"/>
      <c r="IS79" s="6"/>
      <c r="IT79" s="6"/>
      <c r="IU79" s="6"/>
    </row>
    <row r="80" spans="1:255" x14ac:dyDescent="0.2">
      <c r="I80" s="10"/>
      <c r="J80" s="10"/>
      <c r="K80" s="5"/>
      <c r="L80" s="5"/>
      <c r="M80" s="5"/>
      <c r="N80" s="4"/>
      <c r="O80" s="5"/>
      <c r="P80" s="4"/>
      <c r="Q80" s="5"/>
      <c r="R80" s="5"/>
      <c r="S80" s="5"/>
      <c r="T80" s="5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  <c r="BW80" s="6"/>
      <c r="BX80" s="6"/>
      <c r="BY80" s="6"/>
      <c r="BZ80" s="6"/>
      <c r="CA80" s="6"/>
      <c r="CB80" s="6"/>
      <c r="CC80" s="6"/>
      <c r="CD80" s="6"/>
      <c r="CE80" s="6"/>
      <c r="CF80" s="6"/>
      <c r="CG80" s="6"/>
      <c r="CH80" s="6"/>
      <c r="CI80" s="6"/>
      <c r="CJ80" s="6"/>
      <c r="CK80" s="6"/>
      <c r="CL80" s="6"/>
      <c r="CM80" s="6"/>
      <c r="CN80" s="6"/>
      <c r="CO80" s="6"/>
      <c r="CP80" s="6"/>
      <c r="CQ80" s="6"/>
      <c r="CR80" s="6"/>
      <c r="CS80" s="6"/>
      <c r="CT80" s="6"/>
      <c r="CU80" s="6"/>
      <c r="CV80" s="6"/>
      <c r="CW80" s="6"/>
      <c r="CX80" s="6"/>
      <c r="CY80" s="6"/>
      <c r="CZ80" s="6"/>
      <c r="DA80" s="6"/>
      <c r="DB80" s="6"/>
      <c r="DC80" s="6"/>
      <c r="DD80" s="6"/>
      <c r="DE80" s="6"/>
      <c r="DF80" s="6"/>
      <c r="DG80" s="6"/>
      <c r="DH80" s="6"/>
      <c r="DI80" s="6"/>
      <c r="DJ80" s="6"/>
      <c r="DK80" s="6"/>
      <c r="DL80" s="6"/>
      <c r="DM80" s="6"/>
      <c r="DN80" s="6"/>
      <c r="DO80" s="6"/>
      <c r="DP80" s="6"/>
      <c r="DQ80" s="6"/>
      <c r="DR80" s="6"/>
      <c r="DS80" s="6"/>
      <c r="DT80" s="6"/>
      <c r="DU80" s="6"/>
      <c r="DV80" s="6"/>
      <c r="DW80" s="6"/>
      <c r="DX80" s="6"/>
      <c r="DY80" s="6"/>
      <c r="DZ80" s="6"/>
      <c r="EA80" s="6"/>
      <c r="EB80" s="6"/>
      <c r="EC80" s="6"/>
      <c r="ED80" s="6"/>
      <c r="EE80" s="6"/>
      <c r="EF80" s="6"/>
      <c r="EG80" s="6"/>
      <c r="EH80" s="6"/>
      <c r="EI80" s="6"/>
      <c r="EJ80" s="6"/>
      <c r="EK80" s="6"/>
      <c r="EL80" s="6"/>
      <c r="EM80" s="6"/>
      <c r="EN80" s="6"/>
      <c r="EO80" s="6"/>
      <c r="EP80" s="6"/>
      <c r="EQ80" s="6"/>
      <c r="ER80" s="6"/>
      <c r="ES80" s="6"/>
      <c r="ET80" s="6"/>
      <c r="EU80" s="6"/>
      <c r="EV80" s="6"/>
      <c r="EW80" s="6"/>
      <c r="EX80" s="6"/>
      <c r="EY80" s="6"/>
      <c r="EZ80" s="6"/>
      <c r="FA80" s="6"/>
      <c r="FB80" s="6"/>
      <c r="FC80" s="6"/>
      <c r="FD80" s="6"/>
      <c r="FE80" s="6"/>
      <c r="FF80" s="6"/>
      <c r="FG80" s="6"/>
      <c r="FH80" s="6"/>
      <c r="FI80" s="6"/>
      <c r="FJ80" s="6"/>
      <c r="FK80" s="6"/>
      <c r="FL80" s="6"/>
      <c r="FM80" s="6"/>
      <c r="FN80" s="6"/>
      <c r="FO80" s="6"/>
      <c r="FP80" s="6"/>
      <c r="FQ80" s="6"/>
      <c r="FR80" s="6"/>
      <c r="FS80" s="6"/>
      <c r="FT80" s="6"/>
      <c r="FU80" s="6"/>
      <c r="FV80" s="6"/>
      <c r="FW80" s="6"/>
      <c r="FX80" s="6"/>
      <c r="FY80" s="6"/>
      <c r="FZ80" s="6"/>
      <c r="GA80" s="6"/>
      <c r="GB80" s="6"/>
      <c r="GC80" s="6"/>
      <c r="GD80" s="6"/>
      <c r="GE80" s="6"/>
      <c r="GF80" s="6"/>
      <c r="GG80" s="6"/>
      <c r="GH80" s="6"/>
      <c r="GI80" s="6"/>
      <c r="GJ80" s="6"/>
      <c r="GK80" s="6"/>
      <c r="GL80" s="6"/>
      <c r="GM80" s="6"/>
      <c r="GN80" s="6"/>
      <c r="GO80" s="6"/>
      <c r="GP80" s="6"/>
      <c r="GQ80" s="6"/>
      <c r="GR80" s="6"/>
      <c r="GS80" s="6"/>
      <c r="GT80" s="6"/>
      <c r="GU80" s="6"/>
      <c r="GV80" s="6"/>
      <c r="GW80" s="6"/>
      <c r="GX80" s="6"/>
      <c r="GY80" s="6"/>
      <c r="GZ80" s="6"/>
      <c r="HA80" s="6"/>
      <c r="HB80" s="6"/>
      <c r="HC80" s="6"/>
      <c r="HD80" s="6"/>
      <c r="HE80" s="6"/>
      <c r="HF80" s="6"/>
      <c r="HG80" s="6"/>
      <c r="HH80" s="6"/>
      <c r="HI80" s="6"/>
      <c r="HJ80" s="6"/>
      <c r="HK80" s="6"/>
      <c r="HL80" s="6"/>
      <c r="HM80" s="6"/>
      <c r="HN80" s="6"/>
      <c r="HO80" s="6"/>
      <c r="HP80" s="6"/>
      <c r="HQ80" s="6"/>
      <c r="HR80" s="6"/>
      <c r="HS80" s="6"/>
      <c r="HT80" s="6"/>
      <c r="HU80" s="6"/>
      <c r="HV80" s="6"/>
      <c r="HW80" s="6"/>
      <c r="HX80" s="6"/>
      <c r="HY80" s="6"/>
      <c r="HZ80" s="6"/>
      <c r="IA80" s="6"/>
      <c r="IB80" s="6"/>
      <c r="IC80" s="6"/>
      <c r="ID80" s="6"/>
      <c r="IE80" s="6"/>
      <c r="IF80" s="6"/>
      <c r="IG80" s="6"/>
      <c r="IH80" s="6"/>
      <c r="II80" s="6"/>
      <c r="IJ80" s="6"/>
      <c r="IK80" s="6"/>
      <c r="IL80" s="6"/>
      <c r="IM80" s="6"/>
      <c r="IN80" s="6"/>
      <c r="IO80" s="6"/>
      <c r="IP80" s="6"/>
      <c r="IQ80" s="6"/>
      <c r="IR80" s="6"/>
      <c r="IS80" s="6"/>
      <c r="IT80" s="6"/>
      <c r="IU80" s="6"/>
    </row>
    <row r="81" spans="9:255" x14ac:dyDescent="0.2">
      <c r="I81" s="10"/>
      <c r="J81" s="10"/>
      <c r="K81" s="5"/>
      <c r="L81" s="5"/>
      <c r="M81" s="5"/>
      <c r="N81" s="4"/>
      <c r="O81" s="5"/>
      <c r="P81" s="4"/>
      <c r="Q81" s="5"/>
      <c r="R81" s="5"/>
      <c r="S81" s="5"/>
      <c r="T81" s="5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  <c r="CB81" s="6"/>
      <c r="CC81" s="6"/>
      <c r="CD81" s="6"/>
      <c r="CE81" s="6"/>
      <c r="CF81" s="6"/>
      <c r="CG81" s="6"/>
      <c r="CH81" s="6"/>
      <c r="CI81" s="6"/>
      <c r="CJ81" s="6"/>
      <c r="CK81" s="6"/>
      <c r="CL81" s="6"/>
      <c r="CM81" s="6"/>
      <c r="CN81" s="6"/>
      <c r="CO81" s="6"/>
      <c r="CP81" s="6"/>
      <c r="CQ81" s="6"/>
      <c r="CR81" s="6"/>
      <c r="CS81" s="6"/>
      <c r="CT81" s="6"/>
      <c r="CU81" s="6"/>
      <c r="CV81" s="6"/>
      <c r="CW81" s="6"/>
      <c r="CX81" s="6"/>
      <c r="CY81" s="6"/>
      <c r="CZ81" s="6"/>
      <c r="DA81" s="6"/>
      <c r="DB81" s="6"/>
      <c r="DC81" s="6"/>
      <c r="DD81" s="6"/>
      <c r="DE81" s="6"/>
      <c r="DF81" s="6"/>
      <c r="DG81" s="6"/>
      <c r="DH81" s="6"/>
      <c r="DI81" s="6"/>
      <c r="DJ81" s="6"/>
      <c r="DK81" s="6"/>
      <c r="DL81" s="6"/>
      <c r="DM81" s="6"/>
      <c r="DN81" s="6"/>
      <c r="DO81" s="6"/>
      <c r="DP81" s="6"/>
      <c r="DQ81" s="6"/>
      <c r="DR81" s="6"/>
      <c r="DS81" s="6"/>
      <c r="DT81" s="6"/>
      <c r="DU81" s="6"/>
      <c r="DV81" s="6"/>
      <c r="DW81" s="6"/>
      <c r="DX81" s="6"/>
      <c r="DY81" s="6"/>
      <c r="DZ81" s="6"/>
      <c r="EA81" s="6"/>
      <c r="EB81" s="6"/>
      <c r="EC81" s="6"/>
      <c r="ED81" s="6"/>
      <c r="EE81" s="6"/>
      <c r="EF81" s="6"/>
      <c r="EG81" s="6"/>
      <c r="EH81" s="6"/>
      <c r="EI81" s="6"/>
      <c r="EJ81" s="6"/>
      <c r="EK81" s="6"/>
      <c r="EL81" s="6"/>
      <c r="EM81" s="6"/>
      <c r="EN81" s="6"/>
      <c r="EO81" s="6"/>
      <c r="EP81" s="6"/>
      <c r="EQ81" s="6"/>
      <c r="ER81" s="6"/>
      <c r="ES81" s="6"/>
      <c r="ET81" s="6"/>
      <c r="EU81" s="6"/>
      <c r="EV81" s="6"/>
      <c r="EW81" s="6"/>
      <c r="EX81" s="6"/>
      <c r="EY81" s="6"/>
      <c r="EZ81" s="6"/>
      <c r="FA81" s="6"/>
      <c r="FB81" s="6"/>
      <c r="FC81" s="6"/>
      <c r="FD81" s="6"/>
      <c r="FE81" s="6"/>
      <c r="FF81" s="6"/>
      <c r="FG81" s="6"/>
      <c r="FH81" s="6"/>
      <c r="FI81" s="6"/>
      <c r="FJ81" s="6"/>
      <c r="FK81" s="6"/>
      <c r="FL81" s="6"/>
      <c r="FM81" s="6"/>
      <c r="FN81" s="6"/>
      <c r="FO81" s="6"/>
      <c r="FP81" s="6"/>
      <c r="FQ81" s="6"/>
      <c r="FR81" s="6"/>
      <c r="FS81" s="6"/>
      <c r="FT81" s="6"/>
      <c r="FU81" s="6"/>
      <c r="FV81" s="6"/>
      <c r="FW81" s="6"/>
      <c r="FX81" s="6"/>
      <c r="FY81" s="6"/>
      <c r="FZ81" s="6"/>
      <c r="GA81" s="6"/>
      <c r="GB81" s="6"/>
      <c r="GC81" s="6"/>
      <c r="GD81" s="6"/>
      <c r="GE81" s="6"/>
      <c r="GF81" s="6"/>
      <c r="GG81" s="6"/>
      <c r="GH81" s="6"/>
      <c r="GI81" s="6"/>
      <c r="GJ81" s="6"/>
      <c r="GK81" s="6"/>
      <c r="GL81" s="6"/>
      <c r="GM81" s="6"/>
      <c r="GN81" s="6"/>
      <c r="GO81" s="6"/>
      <c r="GP81" s="6"/>
      <c r="GQ81" s="6"/>
      <c r="GR81" s="6"/>
      <c r="GS81" s="6"/>
      <c r="GT81" s="6"/>
      <c r="GU81" s="6"/>
      <c r="GV81" s="6"/>
      <c r="GW81" s="6"/>
      <c r="GX81" s="6"/>
      <c r="GY81" s="6"/>
      <c r="GZ81" s="6"/>
      <c r="HA81" s="6"/>
      <c r="HB81" s="6"/>
      <c r="HC81" s="6"/>
      <c r="HD81" s="6"/>
      <c r="HE81" s="6"/>
      <c r="HF81" s="6"/>
      <c r="HG81" s="6"/>
      <c r="HH81" s="6"/>
      <c r="HI81" s="6"/>
      <c r="HJ81" s="6"/>
      <c r="HK81" s="6"/>
      <c r="HL81" s="6"/>
      <c r="HM81" s="6"/>
      <c r="HN81" s="6"/>
      <c r="HO81" s="6"/>
      <c r="HP81" s="6"/>
      <c r="HQ81" s="6"/>
      <c r="HR81" s="6"/>
      <c r="HS81" s="6"/>
      <c r="HT81" s="6"/>
      <c r="HU81" s="6"/>
      <c r="HV81" s="6"/>
      <c r="HW81" s="6"/>
      <c r="HX81" s="6"/>
      <c r="HY81" s="6"/>
      <c r="HZ81" s="6"/>
      <c r="IA81" s="6"/>
      <c r="IB81" s="6"/>
      <c r="IC81" s="6"/>
      <c r="ID81" s="6"/>
      <c r="IE81" s="6"/>
      <c r="IF81" s="6"/>
      <c r="IG81" s="6"/>
      <c r="IH81" s="6"/>
      <c r="II81" s="6"/>
      <c r="IJ81" s="6"/>
      <c r="IK81" s="6"/>
      <c r="IL81" s="6"/>
      <c r="IM81" s="6"/>
      <c r="IN81" s="6"/>
      <c r="IO81" s="6"/>
      <c r="IP81" s="6"/>
      <c r="IQ81" s="6"/>
      <c r="IR81" s="6"/>
      <c r="IS81" s="6"/>
      <c r="IT81" s="6"/>
      <c r="IU81" s="6"/>
    </row>
    <row r="82" spans="9:255" x14ac:dyDescent="0.2">
      <c r="I82" s="10"/>
      <c r="J82" s="10"/>
      <c r="K82" s="5"/>
      <c r="L82" s="5"/>
      <c r="M82" s="5"/>
      <c r="N82" s="4"/>
      <c r="O82" s="5"/>
      <c r="P82" s="4"/>
      <c r="Q82" s="5"/>
      <c r="R82" s="5"/>
      <c r="S82" s="5"/>
      <c r="T82" s="5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  <c r="BW82" s="6"/>
      <c r="BX82" s="6"/>
      <c r="BY82" s="6"/>
      <c r="BZ82" s="6"/>
      <c r="CA82" s="6"/>
      <c r="CB82" s="6"/>
      <c r="CC82" s="6"/>
      <c r="CD82" s="6"/>
      <c r="CE82" s="6"/>
      <c r="CF82" s="6"/>
      <c r="CG82" s="6"/>
      <c r="CH82" s="6"/>
      <c r="CI82" s="6"/>
      <c r="CJ82" s="6"/>
      <c r="CK82" s="6"/>
      <c r="CL82" s="6"/>
      <c r="CM82" s="6"/>
      <c r="CN82" s="6"/>
      <c r="CO82" s="6"/>
      <c r="CP82" s="6"/>
      <c r="CQ82" s="6"/>
      <c r="CR82" s="6"/>
      <c r="CS82" s="6"/>
      <c r="CT82" s="6"/>
      <c r="CU82" s="6"/>
      <c r="CV82" s="6"/>
      <c r="CW82" s="6"/>
      <c r="CX82" s="6"/>
      <c r="CY82" s="6"/>
      <c r="CZ82" s="6"/>
      <c r="DA82" s="6"/>
      <c r="DB82" s="6"/>
      <c r="DC82" s="6"/>
      <c r="DD82" s="6"/>
      <c r="DE82" s="6"/>
      <c r="DF82" s="6"/>
      <c r="DG82" s="6"/>
      <c r="DH82" s="6"/>
      <c r="DI82" s="6"/>
      <c r="DJ82" s="6"/>
      <c r="DK82" s="6"/>
      <c r="DL82" s="6"/>
      <c r="DM82" s="6"/>
      <c r="DN82" s="6"/>
      <c r="DO82" s="6"/>
      <c r="DP82" s="6"/>
      <c r="DQ82" s="6"/>
      <c r="DR82" s="6"/>
      <c r="DS82" s="6"/>
      <c r="DT82" s="6"/>
      <c r="DU82" s="6"/>
      <c r="DV82" s="6"/>
      <c r="DW82" s="6"/>
      <c r="DX82" s="6"/>
      <c r="DY82" s="6"/>
      <c r="DZ82" s="6"/>
      <c r="EA82" s="6"/>
      <c r="EB82" s="6"/>
      <c r="EC82" s="6"/>
      <c r="ED82" s="6"/>
      <c r="EE82" s="6"/>
      <c r="EF82" s="6"/>
      <c r="EG82" s="6"/>
      <c r="EH82" s="6"/>
      <c r="EI82" s="6"/>
      <c r="EJ82" s="6"/>
      <c r="EK82" s="6"/>
      <c r="EL82" s="6"/>
      <c r="EM82" s="6"/>
      <c r="EN82" s="6"/>
      <c r="EO82" s="6"/>
      <c r="EP82" s="6"/>
      <c r="EQ82" s="6"/>
      <c r="ER82" s="6"/>
      <c r="ES82" s="6"/>
      <c r="ET82" s="6"/>
      <c r="EU82" s="6"/>
      <c r="EV82" s="6"/>
      <c r="EW82" s="6"/>
      <c r="EX82" s="6"/>
      <c r="EY82" s="6"/>
      <c r="EZ82" s="6"/>
      <c r="FA82" s="6"/>
      <c r="FB82" s="6"/>
      <c r="FC82" s="6"/>
      <c r="FD82" s="6"/>
      <c r="FE82" s="6"/>
      <c r="FF82" s="6"/>
      <c r="FG82" s="6"/>
      <c r="FH82" s="6"/>
      <c r="FI82" s="6"/>
      <c r="FJ82" s="6"/>
      <c r="FK82" s="6"/>
      <c r="FL82" s="6"/>
      <c r="FM82" s="6"/>
      <c r="FN82" s="6"/>
      <c r="FO82" s="6"/>
      <c r="FP82" s="6"/>
      <c r="FQ82" s="6"/>
      <c r="FR82" s="6"/>
      <c r="FS82" s="6"/>
      <c r="FT82" s="6"/>
      <c r="FU82" s="6"/>
      <c r="FV82" s="6"/>
      <c r="FW82" s="6"/>
      <c r="FX82" s="6"/>
      <c r="FY82" s="6"/>
      <c r="FZ82" s="6"/>
      <c r="GA82" s="6"/>
      <c r="GB82" s="6"/>
      <c r="GC82" s="6"/>
      <c r="GD82" s="6"/>
      <c r="GE82" s="6"/>
      <c r="GF82" s="6"/>
      <c r="GG82" s="6"/>
      <c r="GH82" s="6"/>
      <c r="GI82" s="6"/>
      <c r="GJ82" s="6"/>
      <c r="GK82" s="6"/>
      <c r="GL82" s="6"/>
      <c r="GM82" s="6"/>
      <c r="GN82" s="6"/>
      <c r="GO82" s="6"/>
      <c r="GP82" s="6"/>
      <c r="GQ82" s="6"/>
      <c r="GR82" s="6"/>
      <c r="GS82" s="6"/>
      <c r="GT82" s="6"/>
      <c r="GU82" s="6"/>
      <c r="GV82" s="6"/>
      <c r="GW82" s="6"/>
      <c r="GX82" s="6"/>
      <c r="GY82" s="6"/>
      <c r="GZ82" s="6"/>
      <c r="HA82" s="6"/>
      <c r="HB82" s="6"/>
      <c r="HC82" s="6"/>
      <c r="HD82" s="6"/>
      <c r="HE82" s="6"/>
      <c r="HF82" s="6"/>
      <c r="HG82" s="6"/>
      <c r="HH82" s="6"/>
      <c r="HI82" s="6"/>
      <c r="HJ82" s="6"/>
      <c r="HK82" s="6"/>
      <c r="HL82" s="6"/>
      <c r="HM82" s="6"/>
      <c r="HN82" s="6"/>
      <c r="HO82" s="6"/>
      <c r="HP82" s="6"/>
      <c r="HQ82" s="6"/>
      <c r="HR82" s="6"/>
      <c r="HS82" s="6"/>
      <c r="HT82" s="6"/>
      <c r="HU82" s="6"/>
      <c r="HV82" s="6"/>
      <c r="HW82" s="6"/>
      <c r="HX82" s="6"/>
      <c r="HY82" s="6"/>
      <c r="HZ82" s="6"/>
      <c r="IA82" s="6"/>
      <c r="IB82" s="6"/>
      <c r="IC82" s="6"/>
      <c r="ID82" s="6"/>
      <c r="IE82" s="6"/>
      <c r="IF82" s="6"/>
      <c r="IG82" s="6"/>
      <c r="IH82" s="6"/>
      <c r="II82" s="6"/>
      <c r="IJ82" s="6"/>
      <c r="IK82" s="6"/>
      <c r="IL82" s="6"/>
      <c r="IM82" s="6"/>
      <c r="IN82" s="6"/>
      <c r="IO82" s="6"/>
      <c r="IP82" s="6"/>
      <c r="IQ82" s="6"/>
      <c r="IR82" s="6"/>
      <c r="IS82" s="6"/>
      <c r="IT82" s="6"/>
      <c r="IU82" s="6"/>
    </row>
    <row r="83" spans="9:255" x14ac:dyDescent="0.2">
      <c r="I83" s="10"/>
      <c r="J83" s="10"/>
      <c r="K83" s="5"/>
      <c r="L83" s="5"/>
      <c r="M83" s="5"/>
      <c r="N83" s="4"/>
      <c r="O83" s="5"/>
      <c r="P83" s="4"/>
      <c r="Q83" s="5"/>
      <c r="R83" s="5"/>
      <c r="S83" s="5"/>
      <c r="T83" s="5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  <c r="BW83" s="6"/>
      <c r="BX83" s="6"/>
      <c r="BY83" s="6"/>
      <c r="BZ83" s="6"/>
      <c r="CA83" s="6"/>
      <c r="CB83" s="6"/>
      <c r="CC83" s="6"/>
      <c r="CD83" s="6"/>
      <c r="CE83" s="6"/>
      <c r="CF83" s="6"/>
      <c r="CG83" s="6"/>
      <c r="CH83" s="6"/>
      <c r="CI83" s="6"/>
      <c r="CJ83" s="6"/>
      <c r="CK83" s="6"/>
      <c r="CL83" s="6"/>
      <c r="CM83" s="6"/>
      <c r="CN83" s="6"/>
      <c r="CO83" s="6"/>
      <c r="CP83" s="6"/>
      <c r="CQ83" s="6"/>
      <c r="CR83" s="6"/>
      <c r="CS83" s="6"/>
      <c r="CT83" s="6"/>
      <c r="CU83" s="6"/>
      <c r="CV83" s="6"/>
      <c r="CW83" s="6"/>
      <c r="CX83" s="6"/>
      <c r="CY83" s="6"/>
      <c r="CZ83" s="6"/>
      <c r="DA83" s="6"/>
      <c r="DB83" s="6"/>
      <c r="DC83" s="6"/>
      <c r="DD83" s="6"/>
      <c r="DE83" s="6"/>
      <c r="DF83" s="6"/>
      <c r="DG83" s="6"/>
      <c r="DH83" s="6"/>
      <c r="DI83" s="6"/>
      <c r="DJ83" s="6"/>
      <c r="DK83" s="6"/>
      <c r="DL83" s="6"/>
      <c r="DM83" s="6"/>
      <c r="DN83" s="6"/>
      <c r="DO83" s="6"/>
      <c r="DP83" s="6"/>
      <c r="DQ83" s="6"/>
      <c r="DR83" s="6"/>
      <c r="DS83" s="6"/>
      <c r="DT83" s="6"/>
      <c r="DU83" s="6"/>
      <c r="DV83" s="6"/>
      <c r="DW83" s="6"/>
      <c r="DX83" s="6"/>
      <c r="DY83" s="6"/>
      <c r="DZ83" s="6"/>
      <c r="EA83" s="6"/>
      <c r="EB83" s="6"/>
      <c r="EC83" s="6"/>
      <c r="ED83" s="6"/>
      <c r="EE83" s="6"/>
      <c r="EF83" s="6"/>
      <c r="EG83" s="6"/>
      <c r="EH83" s="6"/>
      <c r="EI83" s="6"/>
      <c r="EJ83" s="6"/>
      <c r="EK83" s="6"/>
      <c r="EL83" s="6"/>
      <c r="EM83" s="6"/>
      <c r="EN83" s="6"/>
      <c r="EO83" s="6"/>
      <c r="EP83" s="6"/>
      <c r="EQ83" s="6"/>
      <c r="ER83" s="6"/>
      <c r="ES83" s="6"/>
      <c r="ET83" s="6"/>
      <c r="EU83" s="6"/>
      <c r="EV83" s="6"/>
      <c r="EW83" s="6"/>
      <c r="EX83" s="6"/>
      <c r="EY83" s="6"/>
      <c r="EZ83" s="6"/>
      <c r="FA83" s="6"/>
      <c r="FB83" s="6"/>
      <c r="FC83" s="6"/>
      <c r="FD83" s="6"/>
      <c r="FE83" s="6"/>
      <c r="FF83" s="6"/>
      <c r="FG83" s="6"/>
      <c r="FH83" s="6"/>
      <c r="FI83" s="6"/>
      <c r="FJ83" s="6"/>
      <c r="FK83" s="6"/>
      <c r="FL83" s="6"/>
      <c r="FM83" s="6"/>
      <c r="FN83" s="6"/>
      <c r="FO83" s="6"/>
      <c r="FP83" s="6"/>
      <c r="FQ83" s="6"/>
      <c r="FR83" s="6"/>
      <c r="FS83" s="6"/>
      <c r="FT83" s="6"/>
      <c r="FU83" s="6"/>
      <c r="FV83" s="6"/>
      <c r="FW83" s="6"/>
      <c r="FX83" s="6"/>
      <c r="FY83" s="6"/>
      <c r="FZ83" s="6"/>
      <c r="GA83" s="6"/>
      <c r="GB83" s="6"/>
      <c r="GC83" s="6"/>
      <c r="GD83" s="6"/>
      <c r="GE83" s="6"/>
      <c r="GF83" s="6"/>
      <c r="GG83" s="6"/>
      <c r="GH83" s="6"/>
      <c r="GI83" s="6"/>
      <c r="GJ83" s="6"/>
      <c r="GK83" s="6"/>
      <c r="GL83" s="6"/>
      <c r="GM83" s="6"/>
      <c r="GN83" s="6"/>
      <c r="GO83" s="6"/>
      <c r="GP83" s="6"/>
      <c r="GQ83" s="6"/>
      <c r="GR83" s="6"/>
      <c r="GS83" s="6"/>
      <c r="GT83" s="6"/>
      <c r="GU83" s="6"/>
      <c r="GV83" s="6"/>
      <c r="GW83" s="6"/>
      <c r="GX83" s="6"/>
      <c r="GY83" s="6"/>
      <c r="GZ83" s="6"/>
      <c r="HA83" s="6"/>
      <c r="HB83" s="6"/>
      <c r="HC83" s="6"/>
      <c r="HD83" s="6"/>
      <c r="HE83" s="6"/>
      <c r="HF83" s="6"/>
      <c r="HG83" s="6"/>
      <c r="HH83" s="6"/>
      <c r="HI83" s="6"/>
      <c r="HJ83" s="6"/>
      <c r="HK83" s="6"/>
      <c r="HL83" s="6"/>
      <c r="HM83" s="6"/>
      <c r="HN83" s="6"/>
      <c r="HO83" s="6"/>
      <c r="HP83" s="6"/>
      <c r="HQ83" s="6"/>
      <c r="HR83" s="6"/>
      <c r="HS83" s="6"/>
      <c r="HT83" s="6"/>
      <c r="HU83" s="6"/>
      <c r="HV83" s="6"/>
      <c r="HW83" s="6"/>
      <c r="HX83" s="6"/>
      <c r="HY83" s="6"/>
      <c r="HZ83" s="6"/>
      <c r="IA83" s="6"/>
      <c r="IB83" s="6"/>
      <c r="IC83" s="6"/>
      <c r="ID83" s="6"/>
      <c r="IE83" s="6"/>
      <c r="IF83" s="6"/>
      <c r="IG83" s="6"/>
      <c r="IH83" s="6"/>
      <c r="II83" s="6"/>
      <c r="IJ83" s="6"/>
      <c r="IK83" s="6"/>
      <c r="IL83" s="6"/>
      <c r="IM83" s="6"/>
      <c r="IN83" s="6"/>
      <c r="IO83" s="6"/>
      <c r="IP83" s="6"/>
      <c r="IQ83" s="6"/>
      <c r="IR83" s="6"/>
      <c r="IS83" s="6"/>
      <c r="IT83" s="6"/>
      <c r="IU83" s="6"/>
    </row>
    <row r="84" spans="9:255" x14ac:dyDescent="0.2">
      <c r="I84" s="10"/>
      <c r="J84" s="10"/>
      <c r="K84" s="5"/>
      <c r="L84" s="5"/>
      <c r="M84" s="5"/>
      <c r="N84" s="4"/>
      <c r="O84" s="5"/>
      <c r="P84" s="4"/>
      <c r="Q84" s="5"/>
      <c r="R84" s="5"/>
      <c r="S84" s="5"/>
      <c r="T84" s="5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  <c r="BW84" s="6"/>
      <c r="BX84" s="6"/>
      <c r="BY84" s="6"/>
      <c r="BZ84" s="6"/>
      <c r="CA84" s="6"/>
      <c r="CB84" s="6"/>
      <c r="CC84" s="6"/>
      <c r="CD84" s="6"/>
      <c r="CE84" s="6"/>
      <c r="CF84" s="6"/>
      <c r="CG84" s="6"/>
      <c r="CH84" s="6"/>
      <c r="CI84" s="6"/>
      <c r="CJ84" s="6"/>
      <c r="CK84" s="6"/>
      <c r="CL84" s="6"/>
      <c r="CM84" s="6"/>
      <c r="CN84" s="6"/>
      <c r="CO84" s="6"/>
      <c r="CP84" s="6"/>
      <c r="CQ84" s="6"/>
      <c r="CR84" s="6"/>
      <c r="CS84" s="6"/>
      <c r="CT84" s="6"/>
      <c r="CU84" s="6"/>
      <c r="CV84" s="6"/>
      <c r="CW84" s="6"/>
      <c r="CX84" s="6"/>
      <c r="CY84" s="6"/>
      <c r="CZ84" s="6"/>
      <c r="DA84" s="6"/>
      <c r="DB84" s="6"/>
      <c r="DC84" s="6"/>
      <c r="DD84" s="6"/>
      <c r="DE84" s="6"/>
      <c r="DF84" s="6"/>
      <c r="DG84" s="6"/>
      <c r="DH84" s="6"/>
      <c r="DI84" s="6"/>
      <c r="DJ84" s="6"/>
      <c r="DK84" s="6"/>
      <c r="DL84" s="6"/>
      <c r="DM84" s="6"/>
      <c r="DN84" s="6"/>
      <c r="DO84" s="6"/>
      <c r="DP84" s="6"/>
      <c r="DQ84" s="6"/>
      <c r="DR84" s="6"/>
      <c r="DS84" s="6"/>
      <c r="DT84" s="6"/>
      <c r="DU84" s="6"/>
      <c r="DV84" s="6"/>
      <c r="DW84" s="6"/>
      <c r="DX84" s="6"/>
      <c r="DY84" s="6"/>
      <c r="DZ84" s="6"/>
      <c r="EA84" s="6"/>
      <c r="EB84" s="6"/>
      <c r="EC84" s="6"/>
      <c r="ED84" s="6"/>
      <c r="EE84" s="6"/>
      <c r="EF84" s="6"/>
      <c r="EG84" s="6"/>
      <c r="EH84" s="6"/>
      <c r="EI84" s="6"/>
      <c r="EJ84" s="6"/>
      <c r="EK84" s="6"/>
      <c r="EL84" s="6"/>
      <c r="EM84" s="6"/>
      <c r="EN84" s="6"/>
      <c r="EO84" s="6"/>
      <c r="EP84" s="6"/>
      <c r="EQ84" s="6"/>
      <c r="ER84" s="6"/>
      <c r="ES84" s="6"/>
      <c r="ET84" s="6"/>
      <c r="EU84" s="6"/>
      <c r="EV84" s="6"/>
      <c r="EW84" s="6"/>
      <c r="EX84" s="6"/>
      <c r="EY84" s="6"/>
      <c r="EZ84" s="6"/>
      <c r="FA84" s="6"/>
      <c r="FB84" s="6"/>
      <c r="FC84" s="6"/>
      <c r="FD84" s="6"/>
      <c r="FE84" s="6"/>
      <c r="FF84" s="6"/>
      <c r="FG84" s="6"/>
      <c r="FH84" s="6"/>
      <c r="FI84" s="6"/>
      <c r="FJ84" s="6"/>
      <c r="FK84" s="6"/>
      <c r="FL84" s="6"/>
      <c r="FM84" s="6"/>
      <c r="FN84" s="6"/>
      <c r="FO84" s="6"/>
      <c r="FP84" s="6"/>
      <c r="FQ84" s="6"/>
      <c r="FR84" s="6"/>
      <c r="FS84" s="6"/>
      <c r="FT84" s="6"/>
      <c r="FU84" s="6"/>
      <c r="FV84" s="6"/>
      <c r="FW84" s="6"/>
      <c r="FX84" s="6"/>
      <c r="FY84" s="6"/>
      <c r="FZ84" s="6"/>
      <c r="GA84" s="6"/>
      <c r="GB84" s="6"/>
      <c r="GC84" s="6"/>
      <c r="GD84" s="6"/>
      <c r="GE84" s="6"/>
      <c r="GF84" s="6"/>
      <c r="GG84" s="6"/>
      <c r="GH84" s="6"/>
      <c r="GI84" s="6"/>
      <c r="GJ84" s="6"/>
      <c r="GK84" s="6"/>
      <c r="GL84" s="6"/>
      <c r="GM84" s="6"/>
      <c r="GN84" s="6"/>
      <c r="GO84" s="6"/>
      <c r="GP84" s="6"/>
      <c r="GQ84" s="6"/>
      <c r="GR84" s="6"/>
      <c r="GS84" s="6"/>
      <c r="GT84" s="6"/>
      <c r="GU84" s="6"/>
      <c r="GV84" s="6"/>
      <c r="GW84" s="6"/>
      <c r="GX84" s="6"/>
      <c r="GY84" s="6"/>
      <c r="GZ84" s="6"/>
      <c r="HA84" s="6"/>
      <c r="HB84" s="6"/>
      <c r="HC84" s="6"/>
      <c r="HD84" s="6"/>
      <c r="HE84" s="6"/>
      <c r="HF84" s="6"/>
      <c r="HG84" s="6"/>
      <c r="HH84" s="6"/>
      <c r="HI84" s="6"/>
      <c r="HJ84" s="6"/>
      <c r="HK84" s="6"/>
      <c r="HL84" s="6"/>
      <c r="HM84" s="6"/>
      <c r="HN84" s="6"/>
      <c r="HO84" s="6"/>
      <c r="HP84" s="6"/>
      <c r="HQ84" s="6"/>
      <c r="HR84" s="6"/>
      <c r="HS84" s="6"/>
      <c r="HT84" s="6"/>
      <c r="HU84" s="6"/>
      <c r="HV84" s="6"/>
      <c r="HW84" s="6"/>
      <c r="HX84" s="6"/>
      <c r="HY84" s="6"/>
      <c r="HZ84" s="6"/>
      <c r="IA84" s="6"/>
      <c r="IB84" s="6"/>
      <c r="IC84" s="6"/>
      <c r="ID84" s="6"/>
      <c r="IE84" s="6"/>
      <c r="IF84" s="6"/>
      <c r="IG84" s="6"/>
      <c r="IH84" s="6"/>
      <c r="II84" s="6"/>
      <c r="IJ84" s="6"/>
      <c r="IK84" s="6"/>
      <c r="IL84" s="6"/>
      <c r="IM84" s="6"/>
      <c r="IN84" s="6"/>
      <c r="IO84" s="6"/>
      <c r="IP84" s="6"/>
      <c r="IQ84" s="6"/>
      <c r="IR84" s="6"/>
      <c r="IS84" s="6"/>
      <c r="IT84" s="6"/>
      <c r="IU84" s="6"/>
    </row>
    <row r="85" spans="9:255" x14ac:dyDescent="0.2">
      <c r="I85" s="10"/>
      <c r="J85" s="10"/>
      <c r="K85" s="5"/>
      <c r="L85" s="5"/>
      <c r="M85" s="5"/>
      <c r="N85" s="4"/>
      <c r="O85" s="5"/>
      <c r="P85" s="4"/>
      <c r="Q85" s="5"/>
      <c r="R85" s="5"/>
      <c r="S85" s="5"/>
      <c r="T85" s="5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6"/>
      <c r="BW85" s="6"/>
      <c r="BX85" s="6"/>
      <c r="BY85" s="6"/>
      <c r="BZ85" s="6"/>
      <c r="CA85" s="6"/>
      <c r="CB85" s="6"/>
      <c r="CC85" s="6"/>
      <c r="CD85" s="6"/>
      <c r="CE85" s="6"/>
      <c r="CF85" s="6"/>
      <c r="CG85" s="6"/>
      <c r="CH85" s="6"/>
      <c r="CI85" s="6"/>
      <c r="CJ85" s="6"/>
      <c r="CK85" s="6"/>
      <c r="CL85" s="6"/>
      <c r="CM85" s="6"/>
      <c r="CN85" s="6"/>
      <c r="CO85" s="6"/>
      <c r="CP85" s="6"/>
      <c r="CQ85" s="6"/>
      <c r="CR85" s="6"/>
      <c r="CS85" s="6"/>
      <c r="CT85" s="6"/>
      <c r="CU85" s="6"/>
      <c r="CV85" s="6"/>
      <c r="CW85" s="6"/>
      <c r="CX85" s="6"/>
      <c r="CY85" s="6"/>
      <c r="CZ85" s="6"/>
      <c r="DA85" s="6"/>
      <c r="DB85" s="6"/>
      <c r="DC85" s="6"/>
      <c r="DD85" s="6"/>
      <c r="DE85" s="6"/>
      <c r="DF85" s="6"/>
      <c r="DG85" s="6"/>
      <c r="DH85" s="6"/>
      <c r="DI85" s="6"/>
      <c r="DJ85" s="6"/>
      <c r="DK85" s="6"/>
      <c r="DL85" s="6"/>
      <c r="DM85" s="6"/>
      <c r="DN85" s="6"/>
      <c r="DO85" s="6"/>
      <c r="DP85" s="6"/>
      <c r="DQ85" s="6"/>
      <c r="DR85" s="6"/>
      <c r="DS85" s="6"/>
      <c r="DT85" s="6"/>
      <c r="DU85" s="6"/>
      <c r="DV85" s="6"/>
      <c r="DW85" s="6"/>
      <c r="DX85" s="6"/>
      <c r="DY85" s="6"/>
      <c r="DZ85" s="6"/>
      <c r="EA85" s="6"/>
      <c r="EB85" s="6"/>
      <c r="EC85" s="6"/>
      <c r="ED85" s="6"/>
      <c r="EE85" s="6"/>
      <c r="EF85" s="6"/>
      <c r="EG85" s="6"/>
      <c r="EH85" s="6"/>
      <c r="EI85" s="6"/>
      <c r="EJ85" s="6"/>
      <c r="EK85" s="6"/>
      <c r="EL85" s="6"/>
      <c r="EM85" s="6"/>
      <c r="EN85" s="6"/>
      <c r="EO85" s="6"/>
      <c r="EP85" s="6"/>
      <c r="EQ85" s="6"/>
      <c r="ER85" s="6"/>
      <c r="ES85" s="6"/>
      <c r="ET85" s="6"/>
      <c r="EU85" s="6"/>
      <c r="EV85" s="6"/>
      <c r="EW85" s="6"/>
      <c r="EX85" s="6"/>
      <c r="EY85" s="6"/>
      <c r="EZ85" s="6"/>
      <c r="FA85" s="6"/>
      <c r="FB85" s="6"/>
      <c r="FC85" s="6"/>
      <c r="FD85" s="6"/>
      <c r="FE85" s="6"/>
      <c r="FF85" s="6"/>
      <c r="FG85" s="6"/>
      <c r="FH85" s="6"/>
      <c r="FI85" s="6"/>
      <c r="FJ85" s="6"/>
      <c r="FK85" s="6"/>
      <c r="FL85" s="6"/>
      <c r="FM85" s="6"/>
      <c r="FN85" s="6"/>
      <c r="FO85" s="6"/>
      <c r="FP85" s="6"/>
      <c r="FQ85" s="6"/>
      <c r="FR85" s="6"/>
      <c r="FS85" s="6"/>
      <c r="FT85" s="6"/>
      <c r="FU85" s="6"/>
      <c r="FV85" s="6"/>
      <c r="FW85" s="6"/>
      <c r="FX85" s="6"/>
      <c r="FY85" s="6"/>
      <c r="FZ85" s="6"/>
      <c r="GA85" s="6"/>
      <c r="GB85" s="6"/>
      <c r="GC85" s="6"/>
      <c r="GD85" s="6"/>
      <c r="GE85" s="6"/>
      <c r="GF85" s="6"/>
      <c r="GG85" s="6"/>
      <c r="GH85" s="6"/>
      <c r="GI85" s="6"/>
      <c r="GJ85" s="6"/>
      <c r="GK85" s="6"/>
      <c r="GL85" s="6"/>
      <c r="GM85" s="6"/>
      <c r="GN85" s="6"/>
      <c r="GO85" s="6"/>
      <c r="GP85" s="6"/>
      <c r="GQ85" s="6"/>
      <c r="GR85" s="6"/>
      <c r="GS85" s="6"/>
      <c r="GT85" s="6"/>
      <c r="GU85" s="6"/>
      <c r="GV85" s="6"/>
      <c r="GW85" s="6"/>
      <c r="GX85" s="6"/>
      <c r="GY85" s="6"/>
      <c r="GZ85" s="6"/>
      <c r="HA85" s="6"/>
      <c r="HB85" s="6"/>
      <c r="HC85" s="6"/>
      <c r="HD85" s="6"/>
      <c r="HE85" s="6"/>
      <c r="HF85" s="6"/>
      <c r="HG85" s="6"/>
      <c r="HH85" s="6"/>
      <c r="HI85" s="6"/>
      <c r="HJ85" s="6"/>
      <c r="HK85" s="6"/>
      <c r="HL85" s="6"/>
      <c r="HM85" s="6"/>
      <c r="HN85" s="6"/>
      <c r="HO85" s="6"/>
      <c r="HP85" s="6"/>
      <c r="HQ85" s="6"/>
      <c r="HR85" s="6"/>
      <c r="HS85" s="6"/>
      <c r="HT85" s="6"/>
      <c r="HU85" s="6"/>
      <c r="HV85" s="6"/>
      <c r="HW85" s="6"/>
      <c r="HX85" s="6"/>
      <c r="HY85" s="6"/>
      <c r="HZ85" s="6"/>
      <c r="IA85" s="6"/>
      <c r="IB85" s="6"/>
      <c r="IC85" s="6"/>
      <c r="ID85" s="6"/>
      <c r="IE85" s="6"/>
      <c r="IF85" s="6"/>
      <c r="IG85" s="6"/>
      <c r="IH85" s="6"/>
      <c r="II85" s="6"/>
      <c r="IJ85" s="6"/>
      <c r="IK85" s="6"/>
      <c r="IL85" s="6"/>
      <c r="IM85" s="6"/>
      <c r="IN85" s="6"/>
      <c r="IO85" s="6"/>
      <c r="IP85" s="6"/>
      <c r="IQ85" s="6"/>
      <c r="IR85" s="6"/>
      <c r="IS85" s="6"/>
      <c r="IT85" s="6"/>
      <c r="IU85" s="6"/>
    </row>
    <row r="86" spans="9:255" x14ac:dyDescent="0.2">
      <c r="I86" s="10"/>
      <c r="J86" s="10"/>
      <c r="K86" s="5"/>
      <c r="L86" s="5"/>
      <c r="M86" s="5"/>
      <c r="N86" s="4"/>
      <c r="O86" s="5"/>
      <c r="P86" s="4"/>
      <c r="Q86" s="5"/>
      <c r="R86" s="5"/>
      <c r="S86" s="5"/>
      <c r="T86" s="5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  <c r="BV86" s="6"/>
      <c r="BW86" s="6"/>
      <c r="BX86" s="6"/>
      <c r="BY86" s="6"/>
      <c r="BZ86" s="6"/>
      <c r="CA86" s="6"/>
      <c r="CB86" s="6"/>
      <c r="CC86" s="6"/>
      <c r="CD86" s="6"/>
      <c r="CE86" s="6"/>
      <c r="CF86" s="6"/>
      <c r="CG86" s="6"/>
      <c r="CH86" s="6"/>
      <c r="CI86" s="6"/>
      <c r="CJ86" s="6"/>
      <c r="CK86" s="6"/>
      <c r="CL86" s="6"/>
      <c r="CM86" s="6"/>
      <c r="CN86" s="6"/>
      <c r="CO86" s="6"/>
      <c r="CP86" s="6"/>
      <c r="CQ86" s="6"/>
      <c r="CR86" s="6"/>
      <c r="CS86" s="6"/>
      <c r="CT86" s="6"/>
      <c r="CU86" s="6"/>
      <c r="CV86" s="6"/>
      <c r="CW86" s="6"/>
      <c r="CX86" s="6"/>
      <c r="CY86" s="6"/>
      <c r="CZ86" s="6"/>
      <c r="DA86" s="6"/>
      <c r="DB86" s="6"/>
      <c r="DC86" s="6"/>
      <c r="DD86" s="6"/>
      <c r="DE86" s="6"/>
      <c r="DF86" s="6"/>
      <c r="DG86" s="6"/>
      <c r="DH86" s="6"/>
      <c r="DI86" s="6"/>
      <c r="DJ86" s="6"/>
      <c r="DK86" s="6"/>
      <c r="DL86" s="6"/>
      <c r="DM86" s="6"/>
      <c r="DN86" s="6"/>
      <c r="DO86" s="6"/>
      <c r="DP86" s="6"/>
      <c r="DQ86" s="6"/>
      <c r="DR86" s="6"/>
      <c r="DS86" s="6"/>
      <c r="DT86" s="6"/>
      <c r="DU86" s="6"/>
      <c r="DV86" s="6"/>
      <c r="DW86" s="6"/>
      <c r="DX86" s="6"/>
      <c r="DY86" s="6"/>
      <c r="DZ86" s="6"/>
      <c r="EA86" s="6"/>
      <c r="EB86" s="6"/>
      <c r="EC86" s="6"/>
      <c r="ED86" s="6"/>
      <c r="EE86" s="6"/>
      <c r="EF86" s="6"/>
      <c r="EG86" s="6"/>
      <c r="EH86" s="6"/>
      <c r="EI86" s="6"/>
      <c r="EJ86" s="6"/>
      <c r="EK86" s="6"/>
      <c r="EL86" s="6"/>
      <c r="EM86" s="6"/>
      <c r="EN86" s="6"/>
      <c r="EO86" s="6"/>
      <c r="EP86" s="6"/>
      <c r="EQ86" s="6"/>
      <c r="ER86" s="6"/>
      <c r="ES86" s="6"/>
      <c r="ET86" s="6"/>
      <c r="EU86" s="6"/>
      <c r="EV86" s="6"/>
      <c r="EW86" s="6"/>
      <c r="EX86" s="6"/>
      <c r="EY86" s="6"/>
      <c r="EZ86" s="6"/>
      <c r="FA86" s="6"/>
      <c r="FB86" s="6"/>
      <c r="FC86" s="6"/>
      <c r="FD86" s="6"/>
      <c r="FE86" s="6"/>
      <c r="FF86" s="6"/>
      <c r="FG86" s="6"/>
      <c r="FH86" s="6"/>
      <c r="FI86" s="6"/>
      <c r="FJ86" s="6"/>
      <c r="FK86" s="6"/>
      <c r="FL86" s="6"/>
      <c r="FM86" s="6"/>
      <c r="FN86" s="6"/>
      <c r="FO86" s="6"/>
      <c r="FP86" s="6"/>
      <c r="FQ86" s="6"/>
      <c r="FR86" s="6"/>
      <c r="FS86" s="6"/>
      <c r="FT86" s="6"/>
      <c r="FU86" s="6"/>
      <c r="FV86" s="6"/>
      <c r="FW86" s="6"/>
      <c r="FX86" s="6"/>
      <c r="FY86" s="6"/>
      <c r="FZ86" s="6"/>
      <c r="GA86" s="6"/>
      <c r="GB86" s="6"/>
      <c r="GC86" s="6"/>
      <c r="GD86" s="6"/>
      <c r="GE86" s="6"/>
      <c r="GF86" s="6"/>
      <c r="GG86" s="6"/>
      <c r="GH86" s="6"/>
      <c r="GI86" s="6"/>
      <c r="GJ86" s="6"/>
      <c r="GK86" s="6"/>
      <c r="GL86" s="6"/>
      <c r="GM86" s="6"/>
      <c r="GN86" s="6"/>
      <c r="GO86" s="6"/>
      <c r="GP86" s="6"/>
      <c r="GQ86" s="6"/>
      <c r="GR86" s="6"/>
      <c r="GS86" s="6"/>
      <c r="GT86" s="6"/>
      <c r="GU86" s="6"/>
      <c r="GV86" s="6"/>
      <c r="GW86" s="6"/>
      <c r="GX86" s="6"/>
      <c r="GY86" s="6"/>
      <c r="GZ86" s="6"/>
      <c r="HA86" s="6"/>
      <c r="HB86" s="6"/>
      <c r="HC86" s="6"/>
      <c r="HD86" s="6"/>
      <c r="HE86" s="6"/>
      <c r="HF86" s="6"/>
      <c r="HG86" s="6"/>
      <c r="HH86" s="6"/>
      <c r="HI86" s="6"/>
      <c r="HJ86" s="6"/>
      <c r="HK86" s="6"/>
      <c r="HL86" s="6"/>
      <c r="HM86" s="6"/>
      <c r="HN86" s="6"/>
      <c r="HO86" s="6"/>
      <c r="HP86" s="6"/>
      <c r="HQ86" s="6"/>
      <c r="HR86" s="6"/>
      <c r="HS86" s="6"/>
      <c r="HT86" s="6"/>
      <c r="HU86" s="6"/>
      <c r="HV86" s="6"/>
      <c r="HW86" s="6"/>
      <c r="HX86" s="6"/>
      <c r="HY86" s="6"/>
      <c r="HZ86" s="6"/>
      <c r="IA86" s="6"/>
      <c r="IB86" s="6"/>
      <c r="IC86" s="6"/>
      <c r="ID86" s="6"/>
      <c r="IE86" s="6"/>
      <c r="IF86" s="6"/>
      <c r="IG86" s="6"/>
      <c r="IH86" s="6"/>
      <c r="II86" s="6"/>
      <c r="IJ86" s="6"/>
      <c r="IK86" s="6"/>
      <c r="IL86" s="6"/>
      <c r="IM86" s="6"/>
      <c r="IN86" s="6"/>
      <c r="IO86" s="6"/>
      <c r="IP86" s="6"/>
      <c r="IQ86" s="6"/>
      <c r="IR86" s="6"/>
      <c r="IS86" s="6"/>
      <c r="IT86" s="6"/>
      <c r="IU86" s="6"/>
    </row>
    <row r="87" spans="9:255" x14ac:dyDescent="0.2">
      <c r="I87" s="10"/>
      <c r="J87" s="10"/>
      <c r="K87" s="5"/>
      <c r="L87" s="5"/>
      <c r="M87" s="5"/>
      <c r="N87" s="4"/>
      <c r="O87" s="5"/>
      <c r="P87" s="4"/>
      <c r="Q87" s="5"/>
      <c r="R87" s="5"/>
      <c r="S87" s="5"/>
      <c r="T87" s="5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  <c r="BW87" s="6"/>
      <c r="BX87" s="6"/>
      <c r="BY87" s="6"/>
      <c r="BZ87" s="6"/>
      <c r="CA87" s="6"/>
      <c r="CB87" s="6"/>
      <c r="CC87" s="6"/>
      <c r="CD87" s="6"/>
      <c r="CE87" s="6"/>
      <c r="CF87" s="6"/>
      <c r="CG87" s="6"/>
      <c r="CH87" s="6"/>
      <c r="CI87" s="6"/>
      <c r="CJ87" s="6"/>
      <c r="CK87" s="6"/>
      <c r="CL87" s="6"/>
      <c r="CM87" s="6"/>
      <c r="CN87" s="6"/>
      <c r="CO87" s="6"/>
      <c r="CP87" s="6"/>
      <c r="CQ87" s="6"/>
      <c r="CR87" s="6"/>
      <c r="CS87" s="6"/>
      <c r="CT87" s="6"/>
      <c r="CU87" s="6"/>
      <c r="CV87" s="6"/>
      <c r="CW87" s="6"/>
      <c r="CX87" s="6"/>
      <c r="CY87" s="6"/>
      <c r="CZ87" s="6"/>
      <c r="DA87" s="6"/>
      <c r="DB87" s="6"/>
      <c r="DC87" s="6"/>
      <c r="DD87" s="6"/>
      <c r="DE87" s="6"/>
      <c r="DF87" s="6"/>
      <c r="DG87" s="6"/>
      <c r="DH87" s="6"/>
      <c r="DI87" s="6"/>
      <c r="DJ87" s="6"/>
      <c r="DK87" s="6"/>
      <c r="DL87" s="6"/>
      <c r="DM87" s="6"/>
      <c r="DN87" s="6"/>
      <c r="DO87" s="6"/>
      <c r="DP87" s="6"/>
      <c r="DQ87" s="6"/>
      <c r="DR87" s="6"/>
      <c r="DS87" s="6"/>
      <c r="DT87" s="6"/>
      <c r="DU87" s="6"/>
      <c r="DV87" s="6"/>
      <c r="DW87" s="6"/>
      <c r="DX87" s="6"/>
      <c r="DY87" s="6"/>
      <c r="DZ87" s="6"/>
      <c r="EA87" s="6"/>
      <c r="EB87" s="6"/>
      <c r="EC87" s="6"/>
      <c r="ED87" s="6"/>
      <c r="EE87" s="6"/>
      <c r="EF87" s="6"/>
      <c r="EG87" s="6"/>
      <c r="EH87" s="6"/>
      <c r="EI87" s="6"/>
      <c r="EJ87" s="6"/>
      <c r="EK87" s="6"/>
      <c r="EL87" s="6"/>
      <c r="EM87" s="6"/>
      <c r="EN87" s="6"/>
      <c r="EO87" s="6"/>
      <c r="EP87" s="6"/>
      <c r="EQ87" s="6"/>
      <c r="ER87" s="6"/>
      <c r="ES87" s="6"/>
      <c r="ET87" s="6"/>
      <c r="EU87" s="6"/>
      <c r="EV87" s="6"/>
      <c r="EW87" s="6"/>
      <c r="EX87" s="6"/>
      <c r="EY87" s="6"/>
      <c r="EZ87" s="6"/>
      <c r="FA87" s="6"/>
      <c r="FB87" s="6"/>
      <c r="FC87" s="6"/>
      <c r="FD87" s="6"/>
      <c r="FE87" s="6"/>
      <c r="FF87" s="6"/>
      <c r="FG87" s="6"/>
      <c r="FH87" s="6"/>
      <c r="FI87" s="6"/>
      <c r="FJ87" s="6"/>
      <c r="FK87" s="6"/>
      <c r="FL87" s="6"/>
      <c r="FM87" s="6"/>
      <c r="FN87" s="6"/>
      <c r="FO87" s="6"/>
      <c r="FP87" s="6"/>
      <c r="FQ87" s="6"/>
      <c r="FR87" s="6"/>
      <c r="FS87" s="6"/>
      <c r="FT87" s="6"/>
      <c r="FU87" s="6"/>
      <c r="FV87" s="6"/>
      <c r="FW87" s="6"/>
      <c r="FX87" s="6"/>
      <c r="FY87" s="6"/>
      <c r="FZ87" s="6"/>
      <c r="GA87" s="6"/>
      <c r="GB87" s="6"/>
      <c r="GC87" s="6"/>
      <c r="GD87" s="6"/>
      <c r="GE87" s="6"/>
      <c r="GF87" s="6"/>
      <c r="GG87" s="6"/>
      <c r="GH87" s="6"/>
      <c r="GI87" s="6"/>
      <c r="GJ87" s="6"/>
      <c r="GK87" s="6"/>
      <c r="GL87" s="6"/>
      <c r="GM87" s="6"/>
      <c r="GN87" s="6"/>
      <c r="GO87" s="6"/>
      <c r="GP87" s="6"/>
      <c r="GQ87" s="6"/>
      <c r="GR87" s="6"/>
      <c r="GS87" s="6"/>
      <c r="GT87" s="6"/>
      <c r="GU87" s="6"/>
      <c r="GV87" s="6"/>
      <c r="GW87" s="6"/>
      <c r="GX87" s="6"/>
      <c r="GY87" s="6"/>
      <c r="GZ87" s="6"/>
      <c r="HA87" s="6"/>
      <c r="HB87" s="6"/>
      <c r="HC87" s="6"/>
      <c r="HD87" s="6"/>
      <c r="HE87" s="6"/>
      <c r="HF87" s="6"/>
      <c r="HG87" s="6"/>
      <c r="HH87" s="6"/>
      <c r="HI87" s="6"/>
      <c r="HJ87" s="6"/>
      <c r="HK87" s="6"/>
      <c r="HL87" s="6"/>
      <c r="HM87" s="6"/>
      <c r="HN87" s="6"/>
      <c r="HO87" s="6"/>
      <c r="HP87" s="6"/>
      <c r="HQ87" s="6"/>
      <c r="HR87" s="6"/>
      <c r="HS87" s="6"/>
      <c r="HT87" s="6"/>
      <c r="HU87" s="6"/>
      <c r="HV87" s="6"/>
      <c r="HW87" s="6"/>
      <c r="HX87" s="6"/>
      <c r="HY87" s="6"/>
      <c r="HZ87" s="6"/>
      <c r="IA87" s="6"/>
      <c r="IB87" s="6"/>
      <c r="IC87" s="6"/>
      <c r="ID87" s="6"/>
      <c r="IE87" s="6"/>
      <c r="IF87" s="6"/>
      <c r="IG87" s="6"/>
      <c r="IH87" s="6"/>
      <c r="II87" s="6"/>
      <c r="IJ87" s="6"/>
      <c r="IK87" s="6"/>
      <c r="IL87" s="6"/>
      <c r="IM87" s="6"/>
      <c r="IN87" s="6"/>
      <c r="IO87" s="6"/>
      <c r="IP87" s="6"/>
      <c r="IQ87" s="6"/>
      <c r="IR87" s="6"/>
      <c r="IS87" s="6"/>
      <c r="IT87" s="6"/>
      <c r="IU87" s="6"/>
    </row>
    <row r="88" spans="9:255" x14ac:dyDescent="0.2">
      <c r="I88" s="10"/>
      <c r="J88" s="10"/>
      <c r="K88" s="5"/>
      <c r="L88" s="5"/>
      <c r="M88" s="5"/>
      <c r="N88" s="4"/>
      <c r="O88" s="5"/>
      <c r="P88" s="4"/>
      <c r="Q88" s="5"/>
      <c r="R88" s="5"/>
      <c r="S88" s="5"/>
      <c r="T88" s="5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6"/>
      <c r="BU88" s="6"/>
      <c r="BV88" s="6"/>
      <c r="BW88" s="6"/>
      <c r="BX88" s="6"/>
      <c r="BY88" s="6"/>
      <c r="BZ88" s="6"/>
      <c r="CA88" s="6"/>
      <c r="CB88" s="6"/>
      <c r="CC88" s="6"/>
      <c r="CD88" s="6"/>
      <c r="CE88" s="6"/>
      <c r="CF88" s="6"/>
      <c r="CG88" s="6"/>
      <c r="CH88" s="6"/>
      <c r="CI88" s="6"/>
      <c r="CJ88" s="6"/>
      <c r="CK88" s="6"/>
      <c r="CL88" s="6"/>
      <c r="CM88" s="6"/>
      <c r="CN88" s="6"/>
      <c r="CO88" s="6"/>
      <c r="CP88" s="6"/>
      <c r="CQ88" s="6"/>
      <c r="CR88" s="6"/>
      <c r="CS88" s="6"/>
      <c r="CT88" s="6"/>
      <c r="CU88" s="6"/>
      <c r="CV88" s="6"/>
      <c r="CW88" s="6"/>
      <c r="CX88" s="6"/>
      <c r="CY88" s="6"/>
      <c r="CZ88" s="6"/>
      <c r="DA88" s="6"/>
      <c r="DB88" s="6"/>
      <c r="DC88" s="6"/>
      <c r="DD88" s="6"/>
      <c r="DE88" s="6"/>
      <c r="DF88" s="6"/>
      <c r="DG88" s="6"/>
      <c r="DH88" s="6"/>
      <c r="DI88" s="6"/>
      <c r="DJ88" s="6"/>
      <c r="DK88" s="6"/>
      <c r="DL88" s="6"/>
      <c r="DM88" s="6"/>
      <c r="DN88" s="6"/>
      <c r="DO88" s="6"/>
      <c r="DP88" s="6"/>
      <c r="DQ88" s="6"/>
      <c r="DR88" s="6"/>
      <c r="DS88" s="6"/>
      <c r="DT88" s="6"/>
      <c r="DU88" s="6"/>
      <c r="DV88" s="6"/>
      <c r="DW88" s="6"/>
      <c r="DX88" s="6"/>
      <c r="DY88" s="6"/>
      <c r="DZ88" s="6"/>
      <c r="EA88" s="6"/>
      <c r="EB88" s="6"/>
      <c r="EC88" s="6"/>
      <c r="ED88" s="6"/>
      <c r="EE88" s="6"/>
      <c r="EF88" s="6"/>
      <c r="EG88" s="6"/>
      <c r="EH88" s="6"/>
      <c r="EI88" s="6"/>
      <c r="EJ88" s="6"/>
      <c r="EK88" s="6"/>
      <c r="EL88" s="6"/>
      <c r="EM88" s="6"/>
      <c r="EN88" s="6"/>
      <c r="EO88" s="6"/>
      <c r="EP88" s="6"/>
      <c r="EQ88" s="6"/>
      <c r="ER88" s="6"/>
      <c r="ES88" s="6"/>
      <c r="ET88" s="6"/>
      <c r="EU88" s="6"/>
      <c r="EV88" s="6"/>
      <c r="EW88" s="6"/>
      <c r="EX88" s="6"/>
      <c r="EY88" s="6"/>
      <c r="EZ88" s="6"/>
      <c r="FA88" s="6"/>
      <c r="FB88" s="6"/>
      <c r="FC88" s="6"/>
      <c r="FD88" s="6"/>
      <c r="FE88" s="6"/>
      <c r="FF88" s="6"/>
      <c r="FG88" s="6"/>
      <c r="FH88" s="6"/>
      <c r="FI88" s="6"/>
      <c r="FJ88" s="6"/>
      <c r="FK88" s="6"/>
      <c r="FL88" s="6"/>
      <c r="FM88" s="6"/>
      <c r="FN88" s="6"/>
      <c r="FO88" s="6"/>
      <c r="FP88" s="6"/>
      <c r="FQ88" s="6"/>
      <c r="FR88" s="6"/>
      <c r="FS88" s="6"/>
      <c r="FT88" s="6"/>
      <c r="FU88" s="6"/>
      <c r="FV88" s="6"/>
      <c r="FW88" s="6"/>
      <c r="FX88" s="6"/>
      <c r="FY88" s="6"/>
      <c r="FZ88" s="6"/>
      <c r="GA88" s="6"/>
      <c r="GB88" s="6"/>
      <c r="GC88" s="6"/>
      <c r="GD88" s="6"/>
      <c r="GE88" s="6"/>
      <c r="GF88" s="6"/>
      <c r="GG88" s="6"/>
      <c r="GH88" s="6"/>
      <c r="GI88" s="6"/>
      <c r="GJ88" s="6"/>
      <c r="GK88" s="6"/>
      <c r="GL88" s="6"/>
      <c r="GM88" s="6"/>
      <c r="GN88" s="6"/>
      <c r="GO88" s="6"/>
      <c r="GP88" s="6"/>
      <c r="GQ88" s="6"/>
      <c r="GR88" s="6"/>
      <c r="GS88" s="6"/>
      <c r="GT88" s="6"/>
      <c r="GU88" s="6"/>
      <c r="GV88" s="6"/>
      <c r="GW88" s="6"/>
      <c r="GX88" s="6"/>
      <c r="GY88" s="6"/>
      <c r="GZ88" s="6"/>
      <c r="HA88" s="6"/>
      <c r="HB88" s="6"/>
      <c r="HC88" s="6"/>
      <c r="HD88" s="6"/>
      <c r="HE88" s="6"/>
      <c r="HF88" s="6"/>
      <c r="HG88" s="6"/>
      <c r="HH88" s="6"/>
      <c r="HI88" s="6"/>
      <c r="HJ88" s="6"/>
      <c r="HK88" s="6"/>
      <c r="HL88" s="6"/>
      <c r="HM88" s="6"/>
      <c r="HN88" s="6"/>
      <c r="HO88" s="6"/>
      <c r="HP88" s="6"/>
      <c r="HQ88" s="6"/>
      <c r="HR88" s="6"/>
      <c r="HS88" s="6"/>
      <c r="HT88" s="6"/>
      <c r="HU88" s="6"/>
      <c r="HV88" s="6"/>
      <c r="HW88" s="6"/>
      <c r="HX88" s="6"/>
      <c r="HY88" s="6"/>
      <c r="HZ88" s="6"/>
      <c r="IA88" s="6"/>
      <c r="IB88" s="6"/>
      <c r="IC88" s="6"/>
      <c r="ID88" s="6"/>
      <c r="IE88" s="6"/>
      <c r="IF88" s="6"/>
      <c r="IG88" s="6"/>
      <c r="IH88" s="6"/>
      <c r="II88" s="6"/>
      <c r="IJ88" s="6"/>
      <c r="IK88" s="6"/>
      <c r="IL88" s="6"/>
      <c r="IM88" s="6"/>
      <c r="IN88" s="6"/>
      <c r="IO88" s="6"/>
      <c r="IP88" s="6"/>
      <c r="IQ88" s="6"/>
      <c r="IR88" s="6"/>
      <c r="IS88" s="6"/>
      <c r="IT88" s="6"/>
      <c r="IU88" s="6"/>
    </row>
    <row r="89" spans="9:255" x14ac:dyDescent="0.2">
      <c r="I89" s="10"/>
      <c r="J89" s="10"/>
      <c r="K89" s="5"/>
      <c r="L89" s="5"/>
      <c r="M89" s="5"/>
      <c r="N89" s="4"/>
      <c r="O89" s="5"/>
      <c r="P89" s="4"/>
      <c r="Q89" s="5"/>
      <c r="R89" s="5"/>
      <c r="S89" s="5"/>
      <c r="T89" s="5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  <c r="BW89" s="6"/>
      <c r="BX89" s="6"/>
      <c r="BY89" s="6"/>
      <c r="BZ89" s="6"/>
      <c r="CA89" s="6"/>
      <c r="CB89" s="6"/>
      <c r="CC89" s="6"/>
      <c r="CD89" s="6"/>
      <c r="CE89" s="6"/>
      <c r="CF89" s="6"/>
      <c r="CG89" s="6"/>
      <c r="CH89" s="6"/>
      <c r="CI89" s="6"/>
      <c r="CJ89" s="6"/>
      <c r="CK89" s="6"/>
      <c r="CL89" s="6"/>
      <c r="CM89" s="6"/>
      <c r="CN89" s="6"/>
      <c r="CO89" s="6"/>
      <c r="CP89" s="6"/>
      <c r="CQ89" s="6"/>
      <c r="CR89" s="6"/>
      <c r="CS89" s="6"/>
      <c r="CT89" s="6"/>
      <c r="CU89" s="6"/>
      <c r="CV89" s="6"/>
      <c r="CW89" s="6"/>
      <c r="CX89" s="6"/>
      <c r="CY89" s="6"/>
      <c r="CZ89" s="6"/>
      <c r="DA89" s="6"/>
      <c r="DB89" s="6"/>
      <c r="DC89" s="6"/>
      <c r="DD89" s="6"/>
      <c r="DE89" s="6"/>
      <c r="DF89" s="6"/>
      <c r="DG89" s="6"/>
      <c r="DH89" s="6"/>
      <c r="DI89" s="6"/>
      <c r="DJ89" s="6"/>
      <c r="DK89" s="6"/>
      <c r="DL89" s="6"/>
      <c r="DM89" s="6"/>
      <c r="DN89" s="6"/>
      <c r="DO89" s="6"/>
      <c r="DP89" s="6"/>
      <c r="DQ89" s="6"/>
      <c r="DR89" s="6"/>
      <c r="DS89" s="6"/>
      <c r="DT89" s="6"/>
      <c r="DU89" s="6"/>
      <c r="DV89" s="6"/>
      <c r="DW89" s="6"/>
      <c r="DX89" s="6"/>
      <c r="DY89" s="6"/>
      <c r="DZ89" s="6"/>
      <c r="EA89" s="6"/>
      <c r="EB89" s="6"/>
      <c r="EC89" s="6"/>
      <c r="ED89" s="6"/>
      <c r="EE89" s="6"/>
      <c r="EF89" s="6"/>
      <c r="EG89" s="6"/>
      <c r="EH89" s="6"/>
      <c r="EI89" s="6"/>
      <c r="EJ89" s="6"/>
      <c r="EK89" s="6"/>
      <c r="EL89" s="6"/>
      <c r="EM89" s="6"/>
      <c r="EN89" s="6"/>
      <c r="EO89" s="6"/>
      <c r="EP89" s="6"/>
      <c r="EQ89" s="6"/>
      <c r="ER89" s="6"/>
      <c r="ES89" s="6"/>
      <c r="ET89" s="6"/>
      <c r="EU89" s="6"/>
      <c r="EV89" s="6"/>
      <c r="EW89" s="6"/>
      <c r="EX89" s="6"/>
      <c r="EY89" s="6"/>
      <c r="EZ89" s="6"/>
      <c r="FA89" s="6"/>
      <c r="FB89" s="6"/>
      <c r="FC89" s="6"/>
      <c r="FD89" s="6"/>
      <c r="FE89" s="6"/>
      <c r="FF89" s="6"/>
      <c r="FG89" s="6"/>
      <c r="FH89" s="6"/>
      <c r="FI89" s="6"/>
      <c r="FJ89" s="6"/>
      <c r="FK89" s="6"/>
      <c r="FL89" s="6"/>
      <c r="FM89" s="6"/>
      <c r="FN89" s="6"/>
      <c r="FO89" s="6"/>
      <c r="FP89" s="6"/>
      <c r="FQ89" s="6"/>
      <c r="FR89" s="6"/>
      <c r="FS89" s="6"/>
      <c r="FT89" s="6"/>
      <c r="FU89" s="6"/>
      <c r="FV89" s="6"/>
      <c r="FW89" s="6"/>
      <c r="FX89" s="6"/>
      <c r="FY89" s="6"/>
      <c r="FZ89" s="6"/>
      <c r="GA89" s="6"/>
      <c r="GB89" s="6"/>
      <c r="GC89" s="6"/>
      <c r="GD89" s="6"/>
      <c r="GE89" s="6"/>
      <c r="GF89" s="6"/>
      <c r="GG89" s="6"/>
      <c r="GH89" s="6"/>
      <c r="GI89" s="6"/>
      <c r="GJ89" s="6"/>
      <c r="GK89" s="6"/>
      <c r="GL89" s="6"/>
      <c r="GM89" s="6"/>
      <c r="GN89" s="6"/>
      <c r="GO89" s="6"/>
      <c r="GP89" s="6"/>
      <c r="GQ89" s="6"/>
      <c r="GR89" s="6"/>
      <c r="GS89" s="6"/>
      <c r="GT89" s="6"/>
      <c r="GU89" s="6"/>
      <c r="GV89" s="6"/>
      <c r="GW89" s="6"/>
      <c r="GX89" s="6"/>
      <c r="GY89" s="6"/>
      <c r="GZ89" s="6"/>
      <c r="HA89" s="6"/>
      <c r="HB89" s="6"/>
      <c r="HC89" s="6"/>
      <c r="HD89" s="6"/>
      <c r="HE89" s="6"/>
      <c r="HF89" s="6"/>
      <c r="HG89" s="6"/>
      <c r="HH89" s="6"/>
      <c r="HI89" s="6"/>
      <c r="HJ89" s="6"/>
      <c r="HK89" s="6"/>
      <c r="HL89" s="6"/>
      <c r="HM89" s="6"/>
      <c r="HN89" s="6"/>
      <c r="HO89" s="6"/>
      <c r="HP89" s="6"/>
      <c r="HQ89" s="6"/>
      <c r="HR89" s="6"/>
      <c r="HS89" s="6"/>
      <c r="HT89" s="6"/>
      <c r="HU89" s="6"/>
      <c r="HV89" s="6"/>
      <c r="HW89" s="6"/>
      <c r="HX89" s="6"/>
      <c r="HY89" s="6"/>
      <c r="HZ89" s="6"/>
      <c r="IA89" s="6"/>
      <c r="IB89" s="6"/>
      <c r="IC89" s="6"/>
      <c r="ID89" s="6"/>
      <c r="IE89" s="6"/>
      <c r="IF89" s="6"/>
      <c r="IG89" s="6"/>
      <c r="IH89" s="6"/>
      <c r="II89" s="6"/>
      <c r="IJ89" s="6"/>
      <c r="IK89" s="6"/>
      <c r="IL89" s="6"/>
      <c r="IM89" s="6"/>
      <c r="IN89" s="6"/>
      <c r="IO89" s="6"/>
      <c r="IP89" s="6"/>
      <c r="IQ89" s="6"/>
      <c r="IR89" s="6"/>
      <c r="IS89" s="6"/>
      <c r="IT89" s="6"/>
      <c r="IU89" s="6"/>
    </row>
    <row r="90" spans="9:255" x14ac:dyDescent="0.2">
      <c r="I90" s="10"/>
      <c r="J90" s="10"/>
      <c r="K90" s="5"/>
      <c r="L90" s="5"/>
      <c r="M90" s="5"/>
      <c r="N90" s="4"/>
      <c r="O90" s="5"/>
      <c r="P90" s="4"/>
      <c r="Q90" s="5"/>
      <c r="R90" s="5"/>
      <c r="S90" s="5"/>
      <c r="T90" s="5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6"/>
      <c r="BU90" s="6"/>
      <c r="BV90" s="6"/>
      <c r="BW90" s="6"/>
      <c r="BX90" s="6"/>
      <c r="BY90" s="6"/>
      <c r="BZ90" s="6"/>
      <c r="CA90" s="6"/>
      <c r="CB90" s="6"/>
      <c r="CC90" s="6"/>
      <c r="CD90" s="6"/>
      <c r="CE90" s="6"/>
      <c r="CF90" s="6"/>
      <c r="CG90" s="6"/>
      <c r="CH90" s="6"/>
      <c r="CI90" s="6"/>
      <c r="CJ90" s="6"/>
      <c r="CK90" s="6"/>
      <c r="CL90" s="6"/>
      <c r="CM90" s="6"/>
      <c r="CN90" s="6"/>
      <c r="CO90" s="6"/>
      <c r="CP90" s="6"/>
      <c r="CQ90" s="6"/>
      <c r="CR90" s="6"/>
      <c r="CS90" s="6"/>
      <c r="CT90" s="6"/>
      <c r="CU90" s="6"/>
      <c r="CV90" s="6"/>
      <c r="CW90" s="6"/>
      <c r="CX90" s="6"/>
      <c r="CY90" s="6"/>
      <c r="CZ90" s="6"/>
      <c r="DA90" s="6"/>
      <c r="DB90" s="6"/>
      <c r="DC90" s="6"/>
      <c r="DD90" s="6"/>
      <c r="DE90" s="6"/>
      <c r="DF90" s="6"/>
      <c r="DG90" s="6"/>
      <c r="DH90" s="6"/>
      <c r="DI90" s="6"/>
      <c r="DJ90" s="6"/>
      <c r="DK90" s="6"/>
      <c r="DL90" s="6"/>
      <c r="DM90" s="6"/>
      <c r="DN90" s="6"/>
      <c r="DO90" s="6"/>
      <c r="DP90" s="6"/>
      <c r="DQ90" s="6"/>
      <c r="DR90" s="6"/>
      <c r="DS90" s="6"/>
      <c r="DT90" s="6"/>
      <c r="DU90" s="6"/>
      <c r="DV90" s="6"/>
      <c r="DW90" s="6"/>
      <c r="DX90" s="6"/>
      <c r="DY90" s="6"/>
      <c r="DZ90" s="6"/>
      <c r="EA90" s="6"/>
      <c r="EB90" s="6"/>
      <c r="EC90" s="6"/>
      <c r="ED90" s="6"/>
      <c r="EE90" s="6"/>
      <c r="EF90" s="6"/>
      <c r="EG90" s="6"/>
      <c r="EH90" s="6"/>
      <c r="EI90" s="6"/>
      <c r="EJ90" s="6"/>
      <c r="EK90" s="6"/>
      <c r="EL90" s="6"/>
      <c r="EM90" s="6"/>
      <c r="EN90" s="6"/>
      <c r="EO90" s="6"/>
      <c r="EP90" s="6"/>
      <c r="EQ90" s="6"/>
      <c r="ER90" s="6"/>
      <c r="ES90" s="6"/>
      <c r="ET90" s="6"/>
      <c r="EU90" s="6"/>
      <c r="EV90" s="6"/>
      <c r="EW90" s="6"/>
      <c r="EX90" s="6"/>
      <c r="EY90" s="6"/>
      <c r="EZ90" s="6"/>
      <c r="FA90" s="6"/>
      <c r="FB90" s="6"/>
      <c r="FC90" s="6"/>
      <c r="FD90" s="6"/>
      <c r="FE90" s="6"/>
      <c r="FF90" s="6"/>
      <c r="FG90" s="6"/>
      <c r="FH90" s="6"/>
      <c r="FI90" s="6"/>
      <c r="FJ90" s="6"/>
      <c r="FK90" s="6"/>
      <c r="FL90" s="6"/>
      <c r="FM90" s="6"/>
      <c r="FN90" s="6"/>
      <c r="FO90" s="6"/>
      <c r="FP90" s="6"/>
      <c r="FQ90" s="6"/>
      <c r="FR90" s="6"/>
      <c r="FS90" s="6"/>
      <c r="FT90" s="6"/>
      <c r="FU90" s="6"/>
      <c r="FV90" s="6"/>
      <c r="FW90" s="6"/>
      <c r="FX90" s="6"/>
      <c r="FY90" s="6"/>
      <c r="FZ90" s="6"/>
      <c r="GA90" s="6"/>
      <c r="GB90" s="6"/>
      <c r="GC90" s="6"/>
      <c r="GD90" s="6"/>
      <c r="GE90" s="6"/>
      <c r="GF90" s="6"/>
      <c r="GG90" s="6"/>
      <c r="GH90" s="6"/>
      <c r="GI90" s="6"/>
      <c r="GJ90" s="6"/>
      <c r="GK90" s="6"/>
      <c r="GL90" s="6"/>
      <c r="GM90" s="6"/>
      <c r="GN90" s="6"/>
      <c r="GO90" s="6"/>
      <c r="GP90" s="6"/>
      <c r="GQ90" s="6"/>
      <c r="GR90" s="6"/>
      <c r="GS90" s="6"/>
      <c r="GT90" s="6"/>
      <c r="GU90" s="6"/>
      <c r="GV90" s="6"/>
      <c r="GW90" s="6"/>
      <c r="GX90" s="6"/>
      <c r="GY90" s="6"/>
      <c r="GZ90" s="6"/>
      <c r="HA90" s="6"/>
      <c r="HB90" s="6"/>
      <c r="HC90" s="6"/>
      <c r="HD90" s="6"/>
      <c r="HE90" s="6"/>
      <c r="HF90" s="6"/>
      <c r="HG90" s="6"/>
      <c r="HH90" s="6"/>
      <c r="HI90" s="6"/>
      <c r="HJ90" s="6"/>
      <c r="HK90" s="6"/>
      <c r="HL90" s="6"/>
      <c r="HM90" s="6"/>
      <c r="HN90" s="6"/>
      <c r="HO90" s="6"/>
      <c r="HP90" s="6"/>
      <c r="HQ90" s="6"/>
      <c r="HR90" s="6"/>
      <c r="HS90" s="6"/>
      <c r="HT90" s="6"/>
      <c r="HU90" s="6"/>
      <c r="HV90" s="6"/>
      <c r="HW90" s="6"/>
      <c r="HX90" s="6"/>
      <c r="HY90" s="6"/>
      <c r="HZ90" s="6"/>
      <c r="IA90" s="6"/>
      <c r="IB90" s="6"/>
      <c r="IC90" s="6"/>
      <c r="ID90" s="6"/>
      <c r="IE90" s="6"/>
      <c r="IF90" s="6"/>
      <c r="IG90" s="6"/>
      <c r="IH90" s="6"/>
      <c r="II90" s="6"/>
      <c r="IJ90" s="6"/>
      <c r="IK90" s="6"/>
      <c r="IL90" s="6"/>
      <c r="IM90" s="6"/>
      <c r="IN90" s="6"/>
      <c r="IO90" s="6"/>
      <c r="IP90" s="6"/>
      <c r="IQ90" s="6"/>
      <c r="IR90" s="6"/>
      <c r="IS90" s="6"/>
      <c r="IT90" s="6"/>
      <c r="IU90" s="6"/>
    </row>
    <row r="91" spans="9:255" x14ac:dyDescent="0.2">
      <c r="I91" s="10"/>
      <c r="J91" s="10"/>
      <c r="K91" s="5"/>
      <c r="L91" s="5"/>
      <c r="M91" s="5"/>
      <c r="N91" s="4"/>
      <c r="O91" s="5"/>
      <c r="P91" s="4"/>
      <c r="Q91" s="5"/>
      <c r="R91" s="5"/>
      <c r="S91" s="5"/>
      <c r="T91" s="5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  <c r="BU91" s="6"/>
      <c r="BV91" s="6"/>
      <c r="BW91" s="6"/>
      <c r="BX91" s="6"/>
      <c r="BY91" s="6"/>
      <c r="BZ91" s="6"/>
      <c r="CA91" s="6"/>
      <c r="CB91" s="6"/>
      <c r="CC91" s="6"/>
      <c r="CD91" s="6"/>
      <c r="CE91" s="6"/>
      <c r="CF91" s="6"/>
      <c r="CG91" s="6"/>
      <c r="CH91" s="6"/>
      <c r="CI91" s="6"/>
      <c r="CJ91" s="6"/>
      <c r="CK91" s="6"/>
      <c r="CL91" s="6"/>
      <c r="CM91" s="6"/>
      <c r="CN91" s="6"/>
      <c r="CO91" s="6"/>
      <c r="CP91" s="6"/>
      <c r="CQ91" s="6"/>
      <c r="CR91" s="6"/>
      <c r="CS91" s="6"/>
      <c r="CT91" s="6"/>
      <c r="CU91" s="6"/>
      <c r="CV91" s="6"/>
      <c r="CW91" s="6"/>
      <c r="CX91" s="6"/>
      <c r="CY91" s="6"/>
      <c r="CZ91" s="6"/>
      <c r="DA91" s="6"/>
      <c r="DB91" s="6"/>
      <c r="DC91" s="6"/>
      <c r="DD91" s="6"/>
      <c r="DE91" s="6"/>
      <c r="DF91" s="6"/>
      <c r="DG91" s="6"/>
      <c r="DH91" s="6"/>
      <c r="DI91" s="6"/>
      <c r="DJ91" s="6"/>
      <c r="DK91" s="6"/>
      <c r="DL91" s="6"/>
      <c r="DM91" s="6"/>
      <c r="DN91" s="6"/>
      <c r="DO91" s="6"/>
      <c r="DP91" s="6"/>
      <c r="DQ91" s="6"/>
      <c r="DR91" s="6"/>
      <c r="DS91" s="6"/>
      <c r="DT91" s="6"/>
      <c r="DU91" s="6"/>
      <c r="DV91" s="6"/>
      <c r="DW91" s="6"/>
      <c r="DX91" s="6"/>
      <c r="DY91" s="6"/>
      <c r="DZ91" s="6"/>
      <c r="EA91" s="6"/>
      <c r="EB91" s="6"/>
      <c r="EC91" s="6"/>
      <c r="ED91" s="6"/>
      <c r="EE91" s="6"/>
      <c r="EF91" s="6"/>
      <c r="EG91" s="6"/>
      <c r="EH91" s="6"/>
      <c r="EI91" s="6"/>
      <c r="EJ91" s="6"/>
      <c r="EK91" s="6"/>
      <c r="EL91" s="6"/>
      <c r="EM91" s="6"/>
      <c r="EN91" s="6"/>
      <c r="EO91" s="6"/>
      <c r="EP91" s="6"/>
      <c r="EQ91" s="6"/>
      <c r="ER91" s="6"/>
      <c r="ES91" s="6"/>
      <c r="ET91" s="6"/>
      <c r="EU91" s="6"/>
      <c r="EV91" s="6"/>
      <c r="EW91" s="6"/>
      <c r="EX91" s="6"/>
      <c r="EY91" s="6"/>
      <c r="EZ91" s="6"/>
      <c r="FA91" s="6"/>
      <c r="FB91" s="6"/>
      <c r="FC91" s="6"/>
      <c r="FD91" s="6"/>
      <c r="FE91" s="6"/>
      <c r="FF91" s="6"/>
      <c r="FG91" s="6"/>
      <c r="FH91" s="6"/>
      <c r="FI91" s="6"/>
      <c r="FJ91" s="6"/>
      <c r="FK91" s="6"/>
      <c r="FL91" s="6"/>
      <c r="FM91" s="6"/>
      <c r="FN91" s="6"/>
      <c r="FO91" s="6"/>
      <c r="FP91" s="6"/>
      <c r="FQ91" s="6"/>
      <c r="FR91" s="6"/>
      <c r="FS91" s="6"/>
      <c r="FT91" s="6"/>
      <c r="FU91" s="6"/>
      <c r="FV91" s="6"/>
      <c r="FW91" s="6"/>
      <c r="FX91" s="6"/>
      <c r="FY91" s="6"/>
      <c r="FZ91" s="6"/>
      <c r="GA91" s="6"/>
      <c r="GB91" s="6"/>
      <c r="GC91" s="6"/>
      <c r="GD91" s="6"/>
      <c r="GE91" s="6"/>
      <c r="GF91" s="6"/>
      <c r="GG91" s="6"/>
      <c r="GH91" s="6"/>
      <c r="GI91" s="6"/>
      <c r="GJ91" s="6"/>
      <c r="GK91" s="6"/>
      <c r="GL91" s="6"/>
      <c r="GM91" s="6"/>
      <c r="GN91" s="6"/>
      <c r="GO91" s="6"/>
      <c r="GP91" s="6"/>
      <c r="GQ91" s="6"/>
      <c r="GR91" s="6"/>
      <c r="GS91" s="6"/>
      <c r="GT91" s="6"/>
      <c r="GU91" s="6"/>
      <c r="GV91" s="6"/>
      <c r="GW91" s="6"/>
      <c r="GX91" s="6"/>
      <c r="GY91" s="6"/>
      <c r="GZ91" s="6"/>
      <c r="HA91" s="6"/>
      <c r="HB91" s="6"/>
      <c r="HC91" s="6"/>
      <c r="HD91" s="6"/>
      <c r="HE91" s="6"/>
      <c r="HF91" s="6"/>
      <c r="HG91" s="6"/>
      <c r="HH91" s="6"/>
      <c r="HI91" s="6"/>
      <c r="HJ91" s="6"/>
      <c r="HK91" s="6"/>
      <c r="HL91" s="6"/>
      <c r="HM91" s="6"/>
      <c r="HN91" s="6"/>
      <c r="HO91" s="6"/>
      <c r="HP91" s="6"/>
      <c r="HQ91" s="6"/>
      <c r="HR91" s="6"/>
      <c r="HS91" s="6"/>
      <c r="HT91" s="6"/>
      <c r="HU91" s="6"/>
      <c r="HV91" s="6"/>
      <c r="HW91" s="6"/>
      <c r="HX91" s="6"/>
      <c r="HY91" s="6"/>
      <c r="HZ91" s="6"/>
      <c r="IA91" s="6"/>
      <c r="IB91" s="6"/>
      <c r="IC91" s="6"/>
      <c r="ID91" s="6"/>
      <c r="IE91" s="6"/>
      <c r="IF91" s="6"/>
      <c r="IG91" s="6"/>
      <c r="IH91" s="6"/>
      <c r="II91" s="6"/>
      <c r="IJ91" s="6"/>
      <c r="IK91" s="6"/>
      <c r="IL91" s="6"/>
      <c r="IM91" s="6"/>
      <c r="IN91" s="6"/>
      <c r="IO91" s="6"/>
      <c r="IP91" s="6"/>
      <c r="IQ91" s="6"/>
      <c r="IR91" s="6"/>
      <c r="IS91" s="6"/>
      <c r="IT91" s="6"/>
      <c r="IU91" s="6"/>
    </row>
    <row r="92" spans="9:255" x14ac:dyDescent="0.2">
      <c r="I92" s="10"/>
      <c r="J92" s="10"/>
      <c r="K92" s="5"/>
      <c r="L92" s="5"/>
      <c r="M92" s="5"/>
      <c r="N92" s="4"/>
      <c r="O92" s="5"/>
      <c r="P92" s="4"/>
      <c r="Q92" s="5"/>
      <c r="R92" s="5"/>
      <c r="S92" s="5"/>
      <c r="T92" s="5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  <c r="BU92" s="6"/>
      <c r="BV92" s="6"/>
      <c r="BW92" s="6"/>
      <c r="BX92" s="6"/>
      <c r="BY92" s="6"/>
      <c r="BZ92" s="6"/>
      <c r="CA92" s="6"/>
      <c r="CB92" s="6"/>
      <c r="CC92" s="6"/>
      <c r="CD92" s="6"/>
      <c r="CE92" s="6"/>
      <c r="CF92" s="6"/>
      <c r="CG92" s="6"/>
      <c r="CH92" s="6"/>
      <c r="CI92" s="6"/>
      <c r="CJ92" s="6"/>
      <c r="CK92" s="6"/>
      <c r="CL92" s="6"/>
      <c r="CM92" s="6"/>
      <c r="CN92" s="6"/>
      <c r="CO92" s="6"/>
      <c r="CP92" s="6"/>
      <c r="CQ92" s="6"/>
      <c r="CR92" s="6"/>
      <c r="CS92" s="6"/>
      <c r="CT92" s="6"/>
      <c r="CU92" s="6"/>
      <c r="CV92" s="6"/>
      <c r="CW92" s="6"/>
      <c r="CX92" s="6"/>
      <c r="CY92" s="6"/>
      <c r="CZ92" s="6"/>
      <c r="DA92" s="6"/>
      <c r="DB92" s="6"/>
      <c r="DC92" s="6"/>
      <c r="DD92" s="6"/>
      <c r="DE92" s="6"/>
      <c r="DF92" s="6"/>
      <c r="DG92" s="6"/>
      <c r="DH92" s="6"/>
      <c r="DI92" s="6"/>
      <c r="DJ92" s="6"/>
      <c r="DK92" s="6"/>
      <c r="DL92" s="6"/>
      <c r="DM92" s="6"/>
      <c r="DN92" s="6"/>
      <c r="DO92" s="6"/>
      <c r="DP92" s="6"/>
      <c r="DQ92" s="6"/>
      <c r="DR92" s="6"/>
      <c r="DS92" s="6"/>
      <c r="DT92" s="6"/>
      <c r="DU92" s="6"/>
      <c r="DV92" s="6"/>
      <c r="DW92" s="6"/>
      <c r="DX92" s="6"/>
      <c r="DY92" s="6"/>
      <c r="DZ92" s="6"/>
      <c r="EA92" s="6"/>
      <c r="EB92" s="6"/>
      <c r="EC92" s="6"/>
      <c r="ED92" s="6"/>
      <c r="EE92" s="6"/>
      <c r="EF92" s="6"/>
      <c r="EG92" s="6"/>
      <c r="EH92" s="6"/>
      <c r="EI92" s="6"/>
      <c r="EJ92" s="6"/>
      <c r="EK92" s="6"/>
      <c r="EL92" s="6"/>
      <c r="EM92" s="6"/>
      <c r="EN92" s="6"/>
      <c r="EO92" s="6"/>
      <c r="EP92" s="6"/>
      <c r="EQ92" s="6"/>
      <c r="ER92" s="6"/>
      <c r="ES92" s="6"/>
      <c r="ET92" s="6"/>
      <c r="EU92" s="6"/>
      <c r="EV92" s="6"/>
      <c r="EW92" s="6"/>
      <c r="EX92" s="6"/>
      <c r="EY92" s="6"/>
      <c r="EZ92" s="6"/>
      <c r="FA92" s="6"/>
      <c r="FB92" s="6"/>
      <c r="FC92" s="6"/>
      <c r="FD92" s="6"/>
      <c r="FE92" s="6"/>
      <c r="FF92" s="6"/>
      <c r="FG92" s="6"/>
      <c r="FH92" s="6"/>
      <c r="FI92" s="6"/>
      <c r="FJ92" s="6"/>
      <c r="FK92" s="6"/>
      <c r="FL92" s="6"/>
      <c r="FM92" s="6"/>
      <c r="FN92" s="6"/>
      <c r="FO92" s="6"/>
      <c r="FP92" s="6"/>
      <c r="FQ92" s="6"/>
      <c r="FR92" s="6"/>
      <c r="FS92" s="6"/>
      <c r="FT92" s="6"/>
      <c r="FU92" s="6"/>
      <c r="FV92" s="6"/>
      <c r="FW92" s="6"/>
      <c r="FX92" s="6"/>
      <c r="FY92" s="6"/>
      <c r="FZ92" s="6"/>
      <c r="GA92" s="6"/>
      <c r="GB92" s="6"/>
      <c r="GC92" s="6"/>
      <c r="GD92" s="6"/>
      <c r="GE92" s="6"/>
      <c r="GF92" s="6"/>
      <c r="GG92" s="6"/>
      <c r="GH92" s="6"/>
      <c r="GI92" s="6"/>
      <c r="GJ92" s="6"/>
      <c r="GK92" s="6"/>
      <c r="GL92" s="6"/>
      <c r="GM92" s="6"/>
      <c r="GN92" s="6"/>
      <c r="GO92" s="6"/>
      <c r="GP92" s="6"/>
      <c r="GQ92" s="6"/>
      <c r="GR92" s="6"/>
      <c r="GS92" s="6"/>
      <c r="GT92" s="6"/>
      <c r="GU92" s="6"/>
      <c r="GV92" s="6"/>
      <c r="GW92" s="6"/>
      <c r="GX92" s="6"/>
      <c r="GY92" s="6"/>
      <c r="GZ92" s="6"/>
      <c r="HA92" s="6"/>
      <c r="HB92" s="6"/>
      <c r="HC92" s="6"/>
      <c r="HD92" s="6"/>
      <c r="HE92" s="6"/>
      <c r="HF92" s="6"/>
      <c r="HG92" s="6"/>
      <c r="HH92" s="6"/>
      <c r="HI92" s="6"/>
      <c r="HJ92" s="6"/>
      <c r="HK92" s="6"/>
      <c r="HL92" s="6"/>
      <c r="HM92" s="6"/>
      <c r="HN92" s="6"/>
      <c r="HO92" s="6"/>
      <c r="HP92" s="6"/>
      <c r="HQ92" s="6"/>
      <c r="HR92" s="6"/>
      <c r="HS92" s="6"/>
      <c r="HT92" s="6"/>
      <c r="HU92" s="6"/>
      <c r="HV92" s="6"/>
      <c r="HW92" s="6"/>
      <c r="HX92" s="6"/>
      <c r="HY92" s="6"/>
      <c r="HZ92" s="6"/>
      <c r="IA92" s="6"/>
      <c r="IB92" s="6"/>
      <c r="IC92" s="6"/>
      <c r="ID92" s="6"/>
      <c r="IE92" s="6"/>
      <c r="IF92" s="6"/>
      <c r="IG92" s="6"/>
      <c r="IH92" s="6"/>
      <c r="II92" s="6"/>
      <c r="IJ92" s="6"/>
      <c r="IK92" s="6"/>
      <c r="IL92" s="6"/>
      <c r="IM92" s="6"/>
      <c r="IN92" s="6"/>
      <c r="IO92" s="6"/>
      <c r="IP92" s="6"/>
      <c r="IQ92" s="6"/>
      <c r="IR92" s="6"/>
      <c r="IS92" s="6"/>
      <c r="IT92" s="6"/>
      <c r="IU92" s="6"/>
    </row>
    <row r="93" spans="9:255" x14ac:dyDescent="0.2">
      <c r="I93" s="10"/>
      <c r="J93" s="10"/>
      <c r="K93" s="5"/>
      <c r="L93" s="5"/>
      <c r="M93" s="5"/>
      <c r="N93" s="4"/>
      <c r="O93" s="5"/>
      <c r="P93" s="4"/>
      <c r="Q93" s="5"/>
      <c r="R93" s="5"/>
      <c r="S93" s="5"/>
      <c r="T93" s="5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6"/>
      <c r="BR93" s="6"/>
      <c r="BS93" s="6"/>
      <c r="BT93" s="6"/>
      <c r="BU93" s="6"/>
      <c r="BV93" s="6"/>
      <c r="BW93" s="6"/>
      <c r="BX93" s="6"/>
      <c r="BY93" s="6"/>
      <c r="BZ93" s="6"/>
      <c r="CA93" s="6"/>
      <c r="CB93" s="6"/>
      <c r="CC93" s="6"/>
      <c r="CD93" s="6"/>
      <c r="CE93" s="6"/>
      <c r="CF93" s="6"/>
      <c r="CG93" s="6"/>
      <c r="CH93" s="6"/>
      <c r="CI93" s="6"/>
      <c r="CJ93" s="6"/>
      <c r="CK93" s="6"/>
      <c r="CL93" s="6"/>
      <c r="CM93" s="6"/>
      <c r="CN93" s="6"/>
      <c r="CO93" s="6"/>
      <c r="CP93" s="6"/>
      <c r="CQ93" s="6"/>
      <c r="CR93" s="6"/>
      <c r="CS93" s="6"/>
      <c r="CT93" s="6"/>
      <c r="CU93" s="6"/>
      <c r="CV93" s="6"/>
      <c r="CW93" s="6"/>
      <c r="CX93" s="6"/>
      <c r="CY93" s="6"/>
      <c r="CZ93" s="6"/>
      <c r="DA93" s="6"/>
      <c r="DB93" s="6"/>
      <c r="DC93" s="6"/>
      <c r="DD93" s="6"/>
      <c r="DE93" s="6"/>
      <c r="DF93" s="6"/>
      <c r="DG93" s="6"/>
      <c r="DH93" s="6"/>
      <c r="DI93" s="6"/>
      <c r="DJ93" s="6"/>
      <c r="DK93" s="6"/>
      <c r="DL93" s="6"/>
      <c r="DM93" s="6"/>
      <c r="DN93" s="6"/>
      <c r="DO93" s="6"/>
      <c r="DP93" s="6"/>
      <c r="DQ93" s="6"/>
      <c r="DR93" s="6"/>
      <c r="DS93" s="6"/>
      <c r="DT93" s="6"/>
      <c r="DU93" s="6"/>
      <c r="DV93" s="6"/>
      <c r="DW93" s="6"/>
      <c r="DX93" s="6"/>
      <c r="DY93" s="6"/>
      <c r="DZ93" s="6"/>
      <c r="EA93" s="6"/>
      <c r="EB93" s="6"/>
      <c r="EC93" s="6"/>
      <c r="ED93" s="6"/>
      <c r="EE93" s="6"/>
      <c r="EF93" s="6"/>
      <c r="EG93" s="6"/>
      <c r="EH93" s="6"/>
      <c r="EI93" s="6"/>
      <c r="EJ93" s="6"/>
      <c r="EK93" s="6"/>
      <c r="EL93" s="6"/>
      <c r="EM93" s="6"/>
      <c r="EN93" s="6"/>
      <c r="EO93" s="6"/>
      <c r="EP93" s="6"/>
      <c r="EQ93" s="6"/>
      <c r="ER93" s="6"/>
      <c r="ES93" s="6"/>
      <c r="ET93" s="6"/>
      <c r="EU93" s="6"/>
      <c r="EV93" s="6"/>
      <c r="EW93" s="6"/>
      <c r="EX93" s="6"/>
      <c r="EY93" s="6"/>
      <c r="EZ93" s="6"/>
      <c r="FA93" s="6"/>
      <c r="FB93" s="6"/>
      <c r="FC93" s="6"/>
      <c r="FD93" s="6"/>
      <c r="FE93" s="6"/>
      <c r="FF93" s="6"/>
      <c r="FG93" s="6"/>
      <c r="FH93" s="6"/>
      <c r="FI93" s="6"/>
      <c r="FJ93" s="6"/>
      <c r="FK93" s="6"/>
      <c r="FL93" s="6"/>
      <c r="FM93" s="6"/>
      <c r="FN93" s="6"/>
      <c r="FO93" s="6"/>
      <c r="FP93" s="6"/>
      <c r="FQ93" s="6"/>
      <c r="FR93" s="6"/>
      <c r="FS93" s="6"/>
      <c r="FT93" s="6"/>
      <c r="FU93" s="6"/>
      <c r="FV93" s="6"/>
      <c r="FW93" s="6"/>
      <c r="FX93" s="6"/>
      <c r="FY93" s="6"/>
      <c r="FZ93" s="6"/>
      <c r="GA93" s="6"/>
      <c r="GB93" s="6"/>
      <c r="GC93" s="6"/>
      <c r="GD93" s="6"/>
      <c r="GE93" s="6"/>
      <c r="GF93" s="6"/>
      <c r="GG93" s="6"/>
      <c r="GH93" s="6"/>
      <c r="GI93" s="6"/>
      <c r="GJ93" s="6"/>
      <c r="GK93" s="6"/>
      <c r="GL93" s="6"/>
      <c r="GM93" s="6"/>
      <c r="GN93" s="6"/>
      <c r="GO93" s="6"/>
      <c r="GP93" s="6"/>
      <c r="GQ93" s="6"/>
      <c r="GR93" s="6"/>
      <c r="GS93" s="6"/>
      <c r="GT93" s="6"/>
      <c r="GU93" s="6"/>
      <c r="GV93" s="6"/>
      <c r="GW93" s="6"/>
      <c r="GX93" s="6"/>
      <c r="GY93" s="6"/>
      <c r="GZ93" s="6"/>
      <c r="HA93" s="6"/>
      <c r="HB93" s="6"/>
      <c r="HC93" s="6"/>
      <c r="HD93" s="6"/>
      <c r="HE93" s="6"/>
      <c r="HF93" s="6"/>
      <c r="HG93" s="6"/>
      <c r="HH93" s="6"/>
      <c r="HI93" s="6"/>
      <c r="HJ93" s="6"/>
      <c r="HK93" s="6"/>
      <c r="HL93" s="6"/>
      <c r="HM93" s="6"/>
      <c r="HN93" s="6"/>
      <c r="HO93" s="6"/>
      <c r="HP93" s="6"/>
      <c r="HQ93" s="6"/>
      <c r="HR93" s="6"/>
      <c r="HS93" s="6"/>
      <c r="HT93" s="6"/>
      <c r="HU93" s="6"/>
      <c r="HV93" s="6"/>
      <c r="HW93" s="6"/>
      <c r="HX93" s="6"/>
      <c r="HY93" s="6"/>
      <c r="HZ93" s="6"/>
      <c r="IA93" s="6"/>
      <c r="IB93" s="6"/>
      <c r="IC93" s="6"/>
      <c r="ID93" s="6"/>
      <c r="IE93" s="6"/>
      <c r="IF93" s="6"/>
      <c r="IG93" s="6"/>
      <c r="IH93" s="6"/>
      <c r="II93" s="6"/>
      <c r="IJ93" s="6"/>
      <c r="IK93" s="6"/>
      <c r="IL93" s="6"/>
      <c r="IM93" s="6"/>
      <c r="IN93" s="6"/>
      <c r="IO93" s="6"/>
      <c r="IP93" s="6"/>
      <c r="IQ93" s="6"/>
      <c r="IR93" s="6"/>
      <c r="IS93" s="6"/>
      <c r="IT93" s="6"/>
      <c r="IU93" s="6"/>
    </row>
    <row r="94" spans="9:255" x14ac:dyDescent="0.2">
      <c r="I94" s="10"/>
      <c r="J94" s="10"/>
      <c r="K94" s="5"/>
      <c r="L94" s="5"/>
      <c r="M94" s="5"/>
      <c r="N94" s="4"/>
      <c r="O94" s="5"/>
      <c r="P94" s="4"/>
      <c r="Q94" s="5"/>
      <c r="R94" s="5"/>
      <c r="S94" s="5"/>
      <c r="T94" s="5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6"/>
      <c r="BU94" s="6"/>
      <c r="BV94" s="6"/>
      <c r="BW94" s="6"/>
      <c r="BX94" s="6"/>
      <c r="BY94" s="6"/>
      <c r="BZ94" s="6"/>
      <c r="CA94" s="6"/>
      <c r="CB94" s="6"/>
      <c r="CC94" s="6"/>
      <c r="CD94" s="6"/>
      <c r="CE94" s="6"/>
      <c r="CF94" s="6"/>
      <c r="CG94" s="6"/>
      <c r="CH94" s="6"/>
      <c r="CI94" s="6"/>
      <c r="CJ94" s="6"/>
      <c r="CK94" s="6"/>
      <c r="CL94" s="6"/>
      <c r="CM94" s="6"/>
      <c r="CN94" s="6"/>
      <c r="CO94" s="6"/>
      <c r="CP94" s="6"/>
      <c r="CQ94" s="6"/>
      <c r="CR94" s="6"/>
      <c r="CS94" s="6"/>
      <c r="CT94" s="6"/>
      <c r="CU94" s="6"/>
      <c r="CV94" s="6"/>
      <c r="CW94" s="6"/>
      <c r="CX94" s="6"/>
      <c r="CY94" s="6"/>
      <c r="CZ94" s="6"/>
      <c r="DA94" s="6"/>
      <c r="DB94" s="6"/>
      <c r="DC94" s="6"/>
      <c r="DD94" s="6"/>
      <c r="DE94" s="6"/>
      <c r="DF94" s="6"/>
      <c r="DG94" s="6"/>
      <c r="DH94" s="6"/>
      <c r="DI94" s="6"/>
      <c r="DJ94" s="6"/>
      <c r="DK94" s="6"/>
      <c r="DL94" s="6"/>
      <c r="DM94" s="6"/>
      <c r="DN94" s="6"/>
      <c r="DO94" s="6"/>
      <c r="DP94" s="6"/>
      <c r="DQ94" s="6"/>
      <c r="DR94" s="6"/>
      <c r="DS94" s="6"/>
      <c r="DT94" s="6"/>
      <c r="DU94" s="6"/>
      <c r="DV94" s="6"/>
      <c r="DW94" s="6"/>
      <c r="DX94" s="6"/>
      <c r="DY94" s="6"/>
      <c r="DZ94" s="6"/>
      <c r="EA94" s="6"/>
      <c r="EB94" s="6"/>
      <c r="EC94" s="6"/>
      <c r="ED94" s="6"/>
      <c r="EE94" s="6"/>
      <c r="EF94" s="6"/>
      <c r="EG94" s="6"/>
      <c r="EH94" s="6"/>
      <c r="EI94" s="6"/>
      <c r="EJ94" s="6"/>
      <c r="EK94" s="6"/>
      <c r="EL94" s="6"/>
      <c r="EM94" s="6"/>
      <c r="EN94" s="6"/>
      <c r="EO94" s="6"/>
      <c r="EP94" s="6"/>
      <c r="EQ94" s="6"/>
      <c r="ER94" s="6"/>
      <c r="ES94" s="6"/>
      <c r="ET94" s="6"/>
      <c r="EU94" s="6"/>
      <c r="EV94" s="6"/>
      <c r="EW94" s="6"/>
      <c r="EX94" s="6"/>
      <c r="EY94" s="6"/>
      <c r="EZ94" s="6"/>
      <c r="FA94" s="6"/>
      <c r="FB94" s="6"/>
      <c r="FC94" s="6"/>
      <c r="FD94" s="6"/>
      <c r="FE94" s="6"/>
      <c r="FF94" s="6"/>
      <c r="FG94" s="6"/>
      <c r="FH94" s="6"/>
      <c r="FI94" s="6"/>
      <c r="FJ94" s="6"/>
      <c r="FK94" s="6"/>
      <c r="FL94" s="6"/>
      <c r="FM94" s="6"/>
      <c r="FN94" s="6"/>
      <c r="FO94" s="6"/>
      <c r="FP94" s="6"/>
      <c r="FQ94" s="6"/>
      <c r="FR94" s="6"/>
      <c r="FS94" s="6"/>
      <c r="FT94" s="6"/>
      <c r="FU94" s="6"/>
      <c r="FV94" s="6"/>
      <c r="FW94" s="6"/>
      <c r="FX94" s="6"/>
      <c r="FY94" s="6"/>
      <c r="FZ94" s="6"/>
      <c r="GA94" s="6"/>
      <c r="GB94" s="6"/>
      <c r="GC94" s="6"/>
      <c r="GD94" s="6"/>
      <c r="GE94" s="6"/>
      <c r="GF94" s="6"/>
      <c r="GG94" s="6"/>
      <c r="GH94" s="6"/>
      <c r="GI94" s="6"/>
      <c r="GJ94" s="6"/>
      <c r="GK94" s="6"/>
      <c r="GL94" s="6"/>
      <c r="GM94" s="6"/>
      <c r="GN94" s="6"/>
      <c r="GO94" s="6"/>
      <c r="GP94" s="6"/>
      <c r="GQ94" s="6"/>
      <c r="GR94" s="6"/>
      <c r="GS94" s="6"/>
      <c r="GT94" s="6"/>
      <c r="GU94" s="6"/>
      <c r="GV94" s="6"/>
      <c r="GW94" s="6"/>
      <c r="GX94" s="6"/>
      <c r="GY94" s="6"/>
      <c r="GZ94" s="6"/>
      <c r="HA94" s="6"/>
      <c r="HB94" s="6"/>
      <c r="HC94" s="6"/>
      <c r="HD94" s="6"/>
      <c r="HE94" s="6"/>
      <c r="HF94" s="6"/>
      <c r="HG94" s="6"/>
      <c r="HH94" s="6"/>
      <c r="HI94" s="6"/>
      <c r="HJ94" s="6"/>
      <c r="HK94" s="6"/>
      <c r="HL94" s="6"/>
      <c r="HM94" s="6"/>
      <c r="HN94" s="6"/>
      <c r="HO94" s="6"/>
      <c r="HP94" s="6"/>
      <c r="HQ94" s="6"/>
      <c r="HR94" s="6"/>
      <c r="HS94" s="6"/>
      <c r="HT94" s="6"/>
      <c r="HU94" s="6"/>
      <c r="HV94" s="6"/>
      <c r="HW94" s="6"/>
      <c r="HX94" s="6"/>
      <c r="HY94" s="6"/>
      <c r="HZ94" s="6"/>
      <c r="IA94" s="6"/>
      <c r="IB94" s="6"/>
      <c r="IC94" s="6"/>
      <c r="ID94" s="6"/>
      <c r="IE94" s="6"/>
      <c r="IF94" s="6"/>
      <c r="IG94" s="6"/>
      <c r="IH94" s="6"/>
      <c r="II94" s="6"/>
      <c r="IJ94" s="6"/>
      <c r="IK94" s="6"/>
      <c r="IL94" s="6"/>
      <c r="IM94" s="6"/>
      <c r="IN94" s="6"/>
      <c r="IO94" s="6"/>
      <c r="IP94" s="6"/>
      <c r="IQ94" s="6"/>
      <c r="IR94" s="6"/>
      <c r="IS94" s="6"/>
      <c r="IT94" s="6"/>
      <c r="IU94" s="6"/>
    </row>
    <row r="95" spans="9:255" x14ac:dyDescent="0.2">
      <c r="I95" s="10"/>
      <c r="J95" s="10"/>
      <c r="K95" s="5"/>
      <c r="L95" s="5"/>
      <c r="M95" s="5"/>
      <c r="N95" s="4"/>
      <c r="O95" s="5"/>
      <c r="P95" s="4"/>
      <c r="Q95" s="5"/>
      <c r="R95" s="5"/>
      <c r="S95" s="5"/>
      <c r="T95" s="5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  <c r="BU95" s="6"/>
      <c r="BV95" s="6"/>
      <c r="BW95" s="6"/>
      <c r="BX95" s="6"/>
      <c r="BY95" s="6"/>
      <c r="BZ95" s="6"/>
      <c r="CA95" s="6"/>
      <c r="CB95" s="6"/>
      <c r="CC95" s="6"/>
      <c r="CD95" s="6"/>
      <c r="CE95" s="6"/>
      <c r="CF95" s="6"/>
      <c r="CG95" s="6"/>
      <c r="CH95" s="6"/>
      <c r="CI95" s="6"/>
      <c r="CJ95" s="6"/>
      <c r="CK95" s="6"/>
      <c r="CL95" s="6"/>
      <c r="CM95" s="6"/>
      <c r="CN95" s="6"/>
      <c r="CO95" s="6"/>
      <c r="CP95" s="6"/>
      <c r="CQ95" s="6"/>
      <c r="CR95" s="6"/>
      <c r="CS95" s="6"/>
      <c r="CT95" s="6"/>
      <c r="CU95" s="6"/>
      <c r="CV95" s="6"/>
      <c r="CW95" s="6"/>
      <c r="CX95" s="6"/>
      <c r="CY95" s="6"/>
      <c r="CZ95" s="6"/>
      <c r="DA95" s="6"/>
      <c r="DB95" s="6"/>
      <c r="DC95" s="6"/>
      <c r="DD95" s="6"/>
      <c r="DE95" s="6"/>
      <c r="DF95" s="6"/>
      <c r="DG95" s="6"/>
      <c r="DH95" s="6"/>
      <c r="DI95" s="6"/>
      <c r="DJ95" s="6"/>
      <c r="DK95" s="6"/>
      <c r="DL95" s="6"/>
      <c r="DM95" s="6"/>
      <c r="DN95" s="6"/>
      <c r="DO95" s="6"/>
      <c r="DP95" s="6"/>
      <c r="DQ95" s="6"/>
      <c r="DR95" s="6"/>
      <c r="DS95" s="6"/>
      <c r="DT95" s="6"/>
      <c r="DU95" s="6"/>
      <c r="DV95" s="6"/>
      <c r="DW95" s="6"/>
      <c r="DX95" s="6"/>
      <c r="DY95" s="6"/>
      <c r="DZ95" s="6"/>
      <c r="EA95" s="6"/>
      <c r="EB95" s="6"/>
      <c r="EC95" s="6"/>
      <c r="ED95" s="6"/>
      <c r="EE95" s="6"/>
      <c r="EF95" s="6"/>
      <c r="EG95" s="6"/>
      <c r="EH95" s="6"/>
      <c r="EI95" s="6"/>
      <c r="EJ95" s="6"/>
      <c r="EK95" s="6"/>
      <c r="EL95" s="6"/>
      <c r="EM95" s="6"/>
      <c r="EN95" s="6"/>
      <c r="EO95" s="6"/>
      <c r="EP95" s="6"/>
      <c r="EQ95" s="6"/>
      <c r="ER95" s="6"/>
      <c r="ES95" s="6"/>
      <c r="ET95" s="6"/>
      <c r="EU95" s="6"/>
      <c r="EV95" s="6"/>
      <c r="EW95" s="6"/>
      <c r="EX95" s="6"/>
      <c r="EY95" s="6"/>
      <c r="EZ95" s="6"/>
      <c r="FA95" s="6"/>
      <c r="FB95" s="6"/>
      <c r="FC95" s="6"/>
      <c r="FD95" s="6"/>
      <c r="FE95" s="6"/>
      <c r="FF95" s="6"/>
      <c r="FG95" s="6"/>
      <c r="FH95" s="6"/>
      <c r="FI95" s="6"/>
      <c r="FJ95" s="6"/>
      <c r="FK95" s="6"/>
      <c r="FL95" s="6"/>
      <c r="FM95" s="6"/>
      <c r="FN95" s="6"/>
      <c r="FO95" s="6"/>
      <c r="FP95" s="6"/>
      <c r="FQ95" s="6"/>
      <c r="FR95" s="6"/>
      <c r="FS95" s="6"/>
      <c r="FT95" s="6"/>
      <c r="FU95" s="6"/>
      <c r="FV95" s="6"/>
      <c r="FW95" s="6"/>
      <c r="FX95" s="6"/>
      <c r="FY95" s="6"/>
      <c r="FZ95" s="6"/>
      <c r="GA95" s="6"/>
      <c r="GB95" s="6"/>
      <c r="GC95" s="6"/>
      <c r="GD95" s="6"/>
      <c r="GE95" s="6"/>
      <c r="GF95" s="6"/>
      <c r="GG95" s="6"/>
      <c r="GH95" s="6"/>
      <c r="GI95" s="6"/>
      <c r="GJ95" s="6"/>
      <c r="GK95" s="6"/>
      <c r="GL95" s="6"/>
      <c r="GM95" s="6"/>
      <c r="GN95" s="6"/>
      <c r="GO95" s="6"/>
      <c r="GP95" s="6"/>
      <c r="GQ95" s="6"/>
      <c r="GR95" s="6"/>
      <c r="GS95" s="6"/>
      <c r="GT95" s="6"/>
      <c r="GU95" s="6"/>
      <c r="GV95" s="6"/>
      <c r="GW95" s="6"/>
      <c r="GX95" s="6"/>
      <c r="GY95" s="6"/>
      <c r="GZ95" s="6"/>
      <c r="HA95" s="6"/>
      <c r="HB95" s="6"/>
      <c r="HC95" s="6"/>
      <c r="HD95" s="6"/>
      <c r="HE95" s="6"/>
      <c r="HF95" s="6"/>
      <c r="HG95" s="6"/>
      <c r="HH95" s="6"/>
      <c r="HI95" s="6"/>
      <c r="HJ95" s="6"/>
      <c r="HK95" s="6"/>
      <c r="HL95" s="6"/>
      <c r="HM95" s="6"/>
      <c r="HN95" s="6"/>
      <c r="HO95" s="6"/>
      <c r="HP95" s="6"/>
      <c r="HQ95" s="6"/>
      <c r="HR95" s="6"/>
      <c r="HS95" s="6"/>
      <c r="HT95" s="6"/>
      <c r="HU95" s="6"/>
      <c r="HV95" s="6"/>
      <c r="HW95" s="6"/>
      <c r="HX95" s="6"/>
      <c r="HY95" s="6"/>
      <c r="HZ95" s="6"/>
      <c r="IA95" s="6"/>
      <c r="IB95" s="6"/>
      <c r="IC95" s="6"/>
      <c r="ID95" s="6"/>
      <c r="IE95" s="6"/>
      <c r="IF95" s="6"/>
      <c r="IG95" s="6"/>
      <c r="IH95" s="6"/>
      <c r="II95" s="6"/>
      <c r="IJ95" s="6"/>
      <c r="IK95" s="6"/>
      <c r="IL95" s="6"/>
      <c r="IM95" s="6"/>
      <c r="IN95" s="6"/>
      <c r="IO95" s="6"/>
      <c r="IP95" s="6"/>
      <c r="IQ95" s="6"/>
      <c r="IR95" s="6"/>
      <c r="IS95" s="6"/>
      <c r="IT95" s="6"/>
      <c r="IU95" s="6"/>
    </row>
    <row r="96" spans="9:255" x14ac:dyDescent="0.2">
      <c r="I96" s="10"/>
      <c r="J96" s="10"/>
      <c r="K96" s="5"/>
      <c r="L96" s="5"/>
      <c r="M96" s="5"/>
      <c r="N96" s="4"/>
      <c r="O96" s="5"/>
      <c r="P96" s="4"/>
      <c r="Q96" s="5"/>
      <c r="R96" s="5"/>
      <c r="S96" s="5"/>
      <c r="T96" s="5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  <c r="BT96" s="6"/>
      <c r="BU96" s="6"/>
      <c r="BV96" s="6"/>
      <c r="BW96" s="6"/>
      <c r="BX96" s="6"/>
      <c r="BY96" s="6"/>
      <c r="BZ96" s="6"/>
      <c r="CA96" s="6"/>
      <c r="CB96" s="6"/>
      <c r="CC96" s="6"/>
      <c r="CD96" s="6"/>
      <c r="CE96" s="6"/>
      <c r="CF96" s="6"/>
      <c r="CG96" s="6"/>
      <c r="CH96" s="6"/>
      <c r="CI96" s="6"/>
      <c r="CJ96" s="6"/>
      <c r="CK96" s="6"/>
      <c r="CL96" s="6"/>
      <c r="CM96" s="6"/>
      <c r="CN96" s="6"/>
      <c r="CO96" s="6"/>
      <c r="CP96" s="6"/>
      <c r="CQ96" s="6"/>
      <c r="CR96" s="6"/>
      <c r="CS96" s="6"/>
      <c r="CT96" s="6"/>
      <c r="CU96" s="6"/>
      <c r="CV96" s="6"/>
      <c r="CW96" s="6"/>
      <c r="CX96" s="6"/>
      <c r="CY96" s="6"/>
      <c r="CZ96" s="6"/>
      <c r="DA96" s="6"/>
      <c r="DB96" s="6"/>
      <c r="DC96" s="6"/>
      <c r="DD96" s="6"/>
      <c r="DE96" s="6"/>
      <c r="DF96" s="6"/>
      <c r="DG96" s="6"/>
      <c r="DH96" s="6"/>
      <c r="DI96" s="6"/>
      <c r="DJ96" s="6"/>
      <c r="DK96" s="6"/>
      <c r="DL96" s="6"/>
      <c r="DM96" s="6"/>
      <c r="DN96" s="6"/>
      <c r="DO96" s="6"/>
      <c r="DP96" s="6"/>
      <c r="DQ96" s="6"/>
      <c r="DR96" s="6"/>
      <c r="DS96" s="6"/>
      <c r="DT96" s="6"/>
      <c r="DU96" s="6"/>
      <c r="DV96" s="6"/>
      <c r="DW96" s="6"/>
      <c r="DX96" s="6"/>
      <c r="DY96" s="6"/>
      <c r="DZ96" s="6"/>
      <c r="EA96" s="6"/>
      <c r="EB96" s="6"/>
      <c r="EC96" s="6"/>
      <c r="ED96" s="6"/>
      <c r="EE96" s="6"/>
      <c r="EF96" s="6"/>
      <c r="EG96" s="6"/>
      <c r="EH96" s="6"/>
      <c r="EI96" s="6"/>
      <c r="EJ96" s="6"/>
      <c r="EK96" s="6"/>
      <c r="EL96" s="6"/>
      <c r="EM96" s="6"/>
      <c r="EN96" s="6"/>
      <c r="EO96" s="6"/>
      <c r="EP96" s="6"/>
      <c r="EQ96" s="6"/>
      <c r="ER96" s="6"/>
      <c r="ES96" s="6"/>
      <c r="ET96" s="6"/>
      <c r="EU96" s="6"/>
      <c r="EV96" s="6"/>
      <c r="EW96" s="6"/>
      <c r="EX96" s="6"/>
      <c r="EY96" s="6"/>
      <c r="EZ96" s="6"/>
      <c r="FA96" s="6"/>
      <c r="FB96" s="6"/>
      <c r="FC96" s="6"/>
      <c r="FD96" s="6"/>
      <c r="FE96" s="6"/>
      <c r="FF96" s="6"/>
      <c r="FG96" s="6"/>
      <c r="FH96" s="6"/>
      <c r="FI96" s="6"/>
      <c r="FJ96" s="6"/>
      <c r="FK96" s="6"/>
      <c r="FL96" s="6"/>
      <c r="FM96" s="6"/>
      <c r="FN96" s="6"/>
      <c r="FO96" s="6"/>
      <c r="FP96" s="6"/>
      <c r="FQ96" s="6"/>
      <c r="FR96" s="6"/>
      <c r="FS96" s="6"/>
      <c r="FT96" s="6"/>
      <c r="FU96" s="6"/>
      <c r="FV96" s="6"/>
      <c r="FW96" s="6"/>
      <c r="FX96" s="6"/>
      <c r="FY96" s="6"/>
      <c r="FZ96" s="6"/>
      <c r="GA96" s="6"/>
      <c r="GB96" s="6"/>
      <c r="GC96" s="6"/>
      <c r="GD96" s="6"/>
      <c r="GE96" s="6"/>
      <c r="GF96" s="6"/>
      <c r="GG96" s="6"/>
      <c r="GH96" s="6"/>
      <c r="GI96" s="6"/>
      <c r="GJ96" s="6"/>
      <c r="GK96" s="6"/>
      <c r="GL96" s="6"/>
      <c r="GM96" s="6"/>
      <c r="GN96" s="6"/>
      <c r="GO96" s="6"/>
      <c r="GP96" s="6"/>
      <c r="GQ96" s="6"/>
      <c r="GR96" s="6"/>
      <c r="GS96" s="6"/>
      <c r="GT96" s="6"/>
      <c r="GU96" s="6"/>
      <c r="GV96" s="6"/>
      <c r="GW96" s="6"/>
      <c r="GX96" s="6"/>
      <c r="GY96" s="6"/>
      <c r="GZ96" s="6"/>
      <c r="HA96" s="6"/>
      <c r="HB96" s="6"/>
      <c r="HC96" s="6"/>
      <c r="HD96" s="6"/>
      <c r="HE96" s="6"/>
      <c r="HF96" s="6"/>
      <c r="HG96" s="6"/>
      <c r="HH96" s="6"/>
      <c r="HI96" s="6"/>
      <c r="HJ96" s="6"/>
      <c r="HK96" s="6"/>
      <c r="HL96" s="6"/>
      <c r="HM96" s="6"/>
      <c r="HN96" s="6"/>
      <c r="HO96" s="6"/>
      <c r="HP96" s="6"/>
      <c r="HQ96" s="6"/>
      <c r="HR96" s="6"/>
      <c r="HS96" s="6"/>
      <c r="HT96" s="6"/>
      <c r="HU96" s="6"/>
      <c r="HV96" s="6"/>
      <c r="HW96" s="6"/>
      <c r="HX96" s="6"/>
      <c r="HY96" s="6"/>
      <c r="HZ96" s="6"/>
      <c r="IA96" s="6"/>
      <c r="IB96" s="6"/>
      <c r="IC96" s="6"/>
      <c r="ID96" s="6"/>
      <c r="IE96" s="6"/>
      <c r="IF96" s="6"/>
      <c r="IG96" s="6"/>
      <c r="IH96" s="6"/>
      <c r="II96" s="6"/>
      <c r="IJ96" s="6"/>
      <c r="IK96" s="6"/>
      <c r="IL96" s="6"/>
      <c r="IM96" s="6"/>
      <c r="IN96" s="6"/>
      <c r="IO96" s="6"/>
      <c r="IP96" s="6"/>
      <c r="IQ96" s="6"/>
      <c r="IR96" s="6"/>
      <c r="IS96" s="6"/>
      <c r="IT96" s="6"/>
      <c r="IU96" s="6"/>
    </row>
    <row r="97" spans="9:255" x14ac:dyDescent="0.2">
      <c r="I97" s="10"/>
      <c r="J97" s="10"/>
      <c r="K97" s="5"/>
      <c r="L97" s="5"/>
      <c r="M97" s="5"/>
      <c r="N97" s="4"/>
      <c r="O97" s="5"/>
      <c r="P97" s="4"/>
      <c r="Q97" s="5"/>
      <c r="R97" s="5"/>
      <c r="S97" s="5"/>
      <c r="T97" s="5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6"/>
      <c r="BR97" s="6"/>
      <c r="BS97" s="6"/>
      <c r="BT97" s="6"/>
      <c r="BU97" s="6"/>
      <c r="BV97" s="6"/>
      <c r="BW97" s="6"/>
      <c r="BX97" s="6"/>
      <c r="BY97" s="6"/>
      <c r="BZ97" s="6"/>
      <c r="CA97" s="6"/>
      <c r="CB97" s="6"/>
      <c r="CC97" s="6"/>
      <c r="CD97" s="6"/>
      <c r="CE97" s="6"/>
      <c r="CF97" s="6"/>
      <c r="CG97" s="6"/>
      <c r="CH97" s="6"/>
      <c r="CI97" s="6"/>
      <c r="CJ97" s="6"/>
      <c r="CK97" s="6"/>
      <c r="CL97" s="6"/>
      <c r="CM97" s="6"/>
      <c r="CN97" s="6"/>
      <c r="CO97" s="6"/>
      <c r="CP97" s="6"/>
      <c r="CQ97" s="6"/>
      <c r="CR97" s="6"/>
      <c r="CS97" s="6"/>
      <c r="CT97" s="6"/>
      <c r="CU97" s="6"/>
      <c r="CV97" s="6"/>
      <c r="CW97" s="6"/>
      <c r="CX97" s="6"/>
      <c r="CY97" s="6"/>
      <c r="CZ97" s="6"/>
      <c r="DA97" s="6"/>
      <c r="DB97" s="6"/>
      <c r="DC97" s="6"/>
      <c r="DD97" s="6"/>
      <c r="DE97" s="6"/>
      <c r="DF97" s="6"/>
      <c r="DG97" s="6"/>
      <c r="DH97" s="6"/>
      <c r="DI97" s="6"/>
      <c r="DJ97" s="6"/>
      <c r="DK97" s="6"/>
      <c r="DL97" s="6"/>
      <c r="DM97" s="6"/>
      <c r="DN97" s="6"/>
      <c r="DO97" s="6"/>
      <c r="DP97" s="6"/>
      <c r="DQ97" s="6"/>
      <c r="DR97" s="6"/>
      <c r="DS97" s="6"/>
      <c r="DT97" s="6"/>
      <c r="DU97" s="6"/>
      <c r="DV97" s="6"/>
      <c r="DW97" s="6"/>
      <c r="DX97" s="6"/>
      <c r="DY97" s="6"/>
      <c r="DZ97" s="6"/>
      <c r="EA97" s="6"/>
      <c r="EB97" s="6"/>
      <c r="EC97" s="6"/>
      <c r="ED97" s="6"/>
      <c r="EE97" s="6"/>
      <c r="EF97" s="6"/>
      <c r="EG97" s="6"/>
      <c r="EH97" s="6"/>
      <c r="EI97" s="6"/>
      <c r="EJ97" s="6"/>
      <c r="EK97" s="6"/>
      <c r="EL97" s="6"/>
      <c r="EM97" s="6"/>
      <c r="EN97" s="6"/>
      <c r="EO97" s="6"/>
      <c r="EP97" s="6"/>
      <c r="EQ97" s="6"/>
      <c r="ER97" s="6"/>
      <c r="ES97" s="6"/>
      <c r="ET97" s="6"/>
      <c r="EU97" s="6"/>
      <c r="EV97" s="6"/>
      <c r="EW97" s="6"/>
      <c r="EX97" s="6"/>
      <c r="EY97" s="6"/>
      <c r="EZ97" s="6"/>
      <c r="FA97" s="6"/>
      <c r="FB97" s="6"/>
      <c r="FC97" s="6"/>
      <c r="FD97" s="6"/>
      <c r="FE97" s="6"/>
      <c r="FF97" s="6"/>
      <c r="FG97" s="6"/>
      <c r="FH97" s="6"/>
      <c r="FI97" s="6"/>
      <c r="FJ97" s="6"/>
      <c r="FK97" s="6"/>
      <c r="FL97" s="6"/>
      <c r="FM97" s="6"/>
      <c r="FN97" s="6"/>
      <c r="FO97" s="6"/>
      <c r="FP97" s="6"/>
      <c r="FQ97" s="6"/>
      <c r="FR97" s="6"/>
      <c r="FS97" s="6"/>
      <c r="FT97" s="6"/>
      <c r="FU97" s="6"/>
      <c r="FV97" s="6"/>
      <c r="FW97" s="6"/>
      <c r="FX97" s="6"/>
      <c r="FY97" s="6"/>
      <c r="FZ97" s="6"/>
      <c r="GA97" s="6"/>
      <c r="GB97" s="6"/>
      <c r="GC97" s="6"/>
      <c r="GD97" s="6"/>
      <c r="GE97" s="6"/>
      <c r="GF97" s="6"/>
      <c r="GG97" s="6"/>
      <c r="GH97" s="6"/>
      <c r="GI97" s="6"/>
      <c r="GJ97" s="6"/>
      <c r="GK97" s="6"/>
      <c r="GL97" s="6"/>
      <c r="GM97" s="6"/>
      <c r="GN97" s="6"/>
      <c r="GO97" s="6"/>
      <c r="GP97" s="6"/>
      <c r="GQ97" s="6"/>
      <c r="GR97" s="6"/>
      <c r="GS97" s="6"/>
      <c r="GT97" s="6"/>
      <c r="GU97" s="6"/>
      <c r="GV97" s="6"/>
      <c r="GW97" s="6"/>
      <c r="GX97" s="6"/>
      <c r="GY97" s="6"/>
      <c r="GZ97" s="6"/>
      <c r="HA97" s="6"/>
      <c r="HB97" s="6"/>
      <c r="HC97" s="6"/>
      <c r="HD97" s="6"/>
      <c r="HE97" s="6"/>
      <c r="HF97" s="6"/>
      <c r="HG97" s="6"/>
      <c r="HH97" s="6"/>
      <c r="HI97" s="6"/>
      <c r="HJ97" s="6"/>
      <c r="HK97" s="6"/>
      <c r="HL97" s="6"/>
      <c r="HM97" s="6"/>
      <c r="HN97" s="6"/>
      <c r="HO97" s="6"/>
      <c r="HP97" s="6"/>
      <c r="HQ97" s="6"/>
      <c r="HR97" s="6"/>
      <c r="HS97" s="6"/>
      <c r="HT97" s="6"/>
      <c r="HU97" s="6"/>
      <c r="HV97" s="6"/>
      <c r="HW97" s="6"/>
      <c r="HX97" s="6"/>
      <c r="HY97" s="6"/>
      <c r="HZ97" s="6"/>
      <c r="IA97" s="6"/>
      <c r="IB97" s="6"/>
      <c r="IC97" s="6"/>
      <c r="ID97" s="6"/>
      <c r="IE97" s="6"/>
      <c r="IF97" s="6"/>
      <c r="IG97" s="6"/>
      <c r="IH97" s="6"/>
      <c r="II97" s="6"/>
      <c r="IJ97" s="6"/>
      <c r="IK97" s="6"/>
      <c r="IL97" s="6"/>
      <c r="IM97" s="6"/>
      <c r="IN97" s="6"/>
      <c r="IO97" s="6"/>
      <c r="IP97" s="6"/>
      <c r="IQ97" s="6"/>
      <c r="IR97" s="6"/>
      <c r="IS97" s="6"/>
      <c r="IT97" s="6"/>
      <c r="IU97" s="6"/>
    </row>
    <row r="98" spans="9:255" x14ac:dyDescent="0.2">
      <c r="I98" s="10"/>
      <c r="J98" s="10"/>
      <c r="K98" s="5"/>
      <c r="L98" s="5"/>
      <c r="M98" s="5"/>
      <c r="N98" s="4"/>
      <c r="O98" s="5"/>
      <c r="P98" s="4"/>
      <c r="Q98" s="5"/>
      <c r="R98" s="5"/>
      <c r="S98" s="5"/>
      <c r="T98" s="5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6"/>
      <c r="BS98" s="6"/>
      <c r="BT98" s="6"/>
      <c r="BU98" s="6"/>
      <c r="BV98" s="6"/>
      <c r="BW98" s="6"/>
      <c r="BX98" s="6"/>
      <c r="BY98" s="6"/>
      <c r="BZ98" s="6"/>
      <c r="CA98" s="6"/>
      <c r="CB98" s="6"/>
      <c r="CC98" s="6"/>
      <c r="CD98" s="6"/>
      <c r="CE98" s="6"/>
      <c r="CF98" s="6"/>
      <c r="CG98" s="6"/>
      <c r="CH98" s="6"/>
      <c r="CI98" s="6"/>
      <c r="CJ98" s="6"/>
      <c r="CK98" s="6"/>
      <c r="CL98" s="6"/>
      <c r="CM98" s="6"/>
      <c r="CN98" s="6"/>
      <c r="CO98" s="6"/>
      <c r="CP98" s="6"/>
      <c r="CQ98" s="6"/>
      <c r="CR98" s="6"/>
      <c r="CS98" s="6"/>
      <c r="CT98" s="6"/>
      <c r="CU98" s="6"/>
      <c r="CV98" s="6"/>
      <c r="CW98" s="6"/>
      <c r="CX98" s="6"/>
      <c r="CY98" s="6"/>
      <c r="CZ98" s="6"/>
      <c r="DA98" s="6"/>
      <c r="DB98" s="6"/>
      <c r="DC98" s="6"/>
      <c r="DD98" s="6"/>
      <c r="DE98" s="6"/>
      <c r="DF98" s="6"/>
      <c r="DG98" s="6"/>
      <c r="DH98" s="6"/>
      <c r="DI98" s="6"/>
      <c r="DJ98" s="6"/>
      <c r="DK98" s="6"/>
      <c r="DL98" s="6"/>
      <c r="DM98" s="6"/>
      <c r="DN98" s="6"/>
      <c r="DO98" s="6"/>
      <c r="DP98" s="6"/>
      <c r="DQ98" s="6"/>
      <c r="DR98" s="6"/>
      <c r="DS98" s="6"/>
      <c r="DT98" s="6"/>
      <c r="DU98" s="6"/>
      <c r="DV98" s="6"/>
      <c r="DW98" s="6"/>
      <c r="DX98" s="6"/>
      <c r="DY98" s="6"/>
      <c r="DZ98" s="6"/>
      <c r="EA98" s="6"/>
      <c r="EB98" s="6"/>
      <c r="EC98" s="6"/>
      <c r="ED98" s="6"/>
      <c r="EE98" s="6"/>
      <c r="EF98" s="6"/>
      <c r="EG98" s="6"/>
      <c r="EH98" s="6"/>
      <c r="EI98" s="6"/>
      <c r="EJ98" s="6"/>
      <c r="EK98" s="6"/>
      <c r="EL98" s="6"/>
      <c r="EM98" s="6"/>
      <c r="EN98" s="6"/>
      <c r="EO98" s="6"/>
      <c r="EP98" s="6"/>
      <c r="EQ98" s="6"/>
      <c r="ER98" s="6"/>
      <c r="ES98" s="6"/>
      <c r="ET98" s="6"/>
      <c r="EU98" s="6"/>
      <c r="EV98" s="6"/>
      <c r="EW98" s="6"/>
      <c r="EX98" s="6"/>
      <c r="EY98" s="6"/>
      <c r="EZ98" s="6"/>
      <c r="FA98" s="6"/>
      <c r="FB98" s="6"/>
      <c r="FC98" s="6"/>
      <c r="FD98" s="6"/>
      <c r="FE98" s="6"/>
      <c r="FF98" s="6"/>
      <c r="FG98" s="6"/>
      <c r="FH98" s="6"/>
      <c r="FI98" s="6"/>
      <c r="FJ98" s="6"/>
      <c r="FK98" s="6"/>
      <c r="FL98" s="6"/>
      <c r="FM98" s="6"/>
      <c r="FN98" s="6"/>
      <c r="FO98" s="6"/>
      <c r="FP98" s="6"/>
      <c r="FQ98" s="6"/>
      <c r="FR98" s="6"/>
      <c r="FS98" s="6"/>
      <c r="FT98" s="6"/>
      <c r="FU98" s="6"/>
      <c r="FV98" s="6"/>
      <c r="FW98" s="6"/>
      <c r="FX98" s="6"/>
      <c r="FY98" s="6"/>
      <c r="FZ98" s="6"/>
      <c r="GA98" s="6"/>
      <c r="GB98" s="6"/>
      <c r="GC98" s="6"/>
      <c r="GD98" s="6"/>
      <c r="GE98" s="6"/>
      <c r="GF98" s="6"/>
      <c r="GG98" s="6"/>
      <c r="GH98" s="6"/>
      <c r="GI98" s="6"/>
      <c r="GJ98" s="6"/>
      <c r="GK98" s="6"/>
      <c r="GL98" s="6"/>
      <c r="GM98" s="6"/>
      <c r="GN98" s="6"/>
      <c r="GO98" s="6"/>
      <c r="GP98" s="6"/>
      <c r="GQ98" s="6"/>
      <c r="GR98" s="6"/>
      <c r="GS98" s="6"/>
      <c r="GT98" s="6"/>
      <c r="GU98" s="6"/>
      <c r="GV98" s="6"/>
      <c r="GW98" s="6"/>
      <c r="GX98" s="6"/>
      <c r="GY98" s="6"/>
      <c r="GZ98" s="6"/>
      <c r="HA98" s="6"/>
      <c r="HB98" s="6"/>
      <c r="HC98" s="6"/>
      <c r="HD98" s="6"/>
      <c r="HE98" s="6"/>
      <c r="HF98" s="6"/>
      <c r="HG98" s="6"/>
      <c r="HH98" s="6"/>
      <c r="HI98" s="6"/>
      <c r="HJ98" s="6"/>
      <c r="HK98" s="6"/>
      <c r="HL98" s="6"/>
      <c r="HM98" s="6"/>
      <c r="HN98" s="6"/>
      <c r="HO98" s="6"/>
      <c r="HP98" s="6"/>
      <c r="HQ98" s="6"/>
      <c r="HR98" s="6"/>
      <c r="HS98" s="6"/>
      <c r="HT98" s="6"/>
      <c r="HU98" s="6"/>
      <c r="HV98" s="6"/>
      <c r="HW98" s="6"/>
      <c r="HX98" s="6"/>
      <c r="HY98" s="6"/>
      <c r="HZ98" s="6"/>
      <c r="IA98" s="6"/>
      <c r="IB98" s="6"/>
      <c r="IC98" s="6"/>
      <c r="ID98" s="6"/>
      <c r="IE98" s="6"/>
      <c r="IF98" s="6"/>
      <c r="IG98" s="6"/>
      <c r="IH98" s="6"/>
      <c r="II98" s="6"/>
      <c r="IJ98" s="6"/>
      <c r="IK98" s="6"/>
      <c r="IL98" s="6"/>
      <c r="IM98" s="6"/>
      <c r="IN98" s="6"/>
      <c r="IO98" s="6"/>
      <c r="IP98" s="6"/>
      <c r="IQ98" s="6"/>
      <c r="IR98" s="6"/>
      <c r="IS98" s="6"/>
      <c r="IT98" s="6"/>
      <c r="IU98" s="6"/>
    </row>
    <row r="99" spans="9:255" x14ac:dyDescent="0.2">
      <c r="I99" s="10"/>
      <c r="J99" s="10"/>
      <c r="K99" s="5"/>
      <c r="L99" s="5"/>
      <c r="M99" s="5"/>
      <c r="N99" s="4"/>
      <c r="O99" s="5"/>
      <c r="P99" s="4"/>
      <c r="Q99" s="5"/>
      <c r="R99" s="5"/>
      <c r="S99" s="5"/>
      <c r="T99" s="5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6"/>
      <c r="BV99" s="6"/>
      <c r="BW99" s="6"/>
      <c r="BX99" s="6"/>
      <c r="BY99" s="6"/>
      <c r="BZ99" s="6"/>
      <c r="CA99" s="6"/>
      <c r="CB99" s="6"/>
      <c r="CC99" s="6"/>
      <c r="CD99" s="6"/>
      <c r="CE99" s="6"/>
      <c r="CF99" s="6"/>
      <c r="CG99" s="6"/>
      <c r="CH99" s="6"/>
      <c r="CI99" s="6"/>
      <c r="CJ99" s="6"/>
      <c r="CK99" s="6"/>
      <c r="CL99" s="6"/>
      <c r="CM99" s="6"/>
      <c r="CN99" s="6"/>
      <c r="CO99" s="6"/>
      <c r="CP99" s="6"/>
      <c r="CQ99" s="6"/>
      <c r="CR99" s="6"/>
      <c r="CS99" s="6"/>
      <c r="CT99" s="6"/>
      <c r="CU99" s="6"/>
      <c r="CV99" s="6"/>
      <c r="CW99" s="6"/>
      <c r="CX99" s="6"/>
      <c r="CY99" s="6"/>
      <c r="CZ99" s="6"/>
      <c r="DA99" s="6"/>
      <c r="DB99" s="6"/>
      <c r="DC99" s="6"/>
      <c r="DD99" s="6"/>
      <c r="DE99" s="6"/>
      <c r="DF99" s="6"/>
      <c r="DG99" s="6"/>
      <c r="DH99" s="6"/>
      <c r="DI99" s="6"/>
      <c r="DJ99" s="6"/>
      <c r="DK99" s="6"/>
      <c r="DL99" s="6"/>
      <c r="DM99" s="6"/>
      <c r="DN99" s="6"/>
      <c r="DO99" s="6"/>
      <c r="DP99" s="6"/>
      <c r="DQ99" s="6"/>
      <c r="DR99" s="6"/>
      <c r="DS99" s="6"/>
      <c r="DT99" s="6"/>
      <c r="DU99" s="6"/>
      <c r="DV99" s="6"/>
      <c r="DW99" s="6"/>
      <c r="DX99" s="6"/>
      <c r="DY99" s="6"/>
      <c r="DZ99" s="6"/>
      <c r="EA99" s="6"/>
      <c r="EB99" s="6"/>
      <c r="EC99" s="6"/>
      <c r="ED99" s="6"/>
      <c r="EE99" s="6"/>
      <c r="EF99" s="6"/>
      <c r="EG99" s="6"/>
      <c r="EH99" s="6"/>
      <c r="EI99" s="6"/>
      <c r="EJ99" s="6"/>
      <c r="EK99" s="6"/>
      <c r="EL99" s="6"/>
      <c r="EM99" s="6"/>
      <c r="EN99" s="6"/>
      <c r="EO99" s="6"/>
      <c r="EP99" s="6"/>
      <c r="EQ99" s="6"/>
      <c r="ER99" s="6"/>
      <c r="ES99" s="6"/>
      <c r="ET99" s="6"/>
      <c r="EU99" s="6"/>
      <c r="EV99" s="6"/>
      <c r="EW99" s="6"/>
      <c r="EX99" s="6"/>
      <c r="EY99" s="6"/>
      <c r="EZ99" s="6"/>
      <c r="FA99" s="6"/>
      <c r="FB99" s="6"/>
      <c r="FC99" s="6"/>
      <c r="FD99" s="6"/>
      <c r="FE99" s="6"/>
      <c r="FF99" s="6"/>
      <c r="FG99" s="6"/>
      <c r="FH99" s="6"/>
      <c r="FI99" s="6"/>
      <c r="FJ99" s="6"/>
      <c r="FK99" s="6"/>
      <c r="FL99" s="6"/>
      <c r="FM99" s="6"/>
      <c r="FN99" s="6"/>
      <c r="FO99" s="6"/>
      <c r="FP99" s="6"/>
      <c r="FQ99" s="6"/>
      <c r="FR99" s="6"/>
      <c r="FS99" s="6"/>
      <c r="FT99" s="6"/>
      <c r="FU99" s="6"/>
      <c r="FV99" s="6"/>
      <c r="FW99" s="6"/>
      <c r="FX99" s="6"/>
      <c r="FY99" s="6"/>
      <c r="FZ99" s="6"/>
      <c r="GA99" s="6"/>
      <c r="GB99" s="6"/>
      <c r="GC99" s="6"/>
      <c r="GD99" s="6"/>
      <c r="GE99" s="6"/>
      <c r="GF99" s="6"/>
      <c r="GG99" s="6"/>
      <c r="GH99" s="6"/>
      <c r="GI99" s="6"/>
      <c r="GJ99" s="6"/>
      <c r="GK99" s="6"/>
      <c r="GL99" s="6"/>
      <c r="GM99" s="6"/>
      <c r="GN99" s="6"/>
      <c r="GO99" s="6"/>
      <c r="GP99" s="6"/>
      <c r="GQ99" s="6"/>
      <c r="GR99" s="6"/>
      <c r="GS99" s="6"/>
      <c r="GT99" s="6"/>
      <c r="GU99" s="6"/>
      <c r="GV99" s="6"/>
      <c r="GW99" s="6"/>
      <c r="GX99" s="6"/>
      <c r="GY99" s="6"/>
      <c r="GZ99" s="6"/>
      <c r="HA99" s="6"/>
      <c r="HB99" s="6"/>
      <c r="HC99" s="6"/>
      <c r="HD99" s="6"/>
      <c r="HE99" s="6"/>
      <c r="HF99" s="6"/>
      <c r="HG99" s="6"/>
      <c r="HH99" s="6"/>
      <c r="HI99" s="6"/>
      <c r="HJ99" s="6"/>
      <c r="HK99" s="6"/>
      <c r="HL99" s="6"/>
      <c r="HM99" s="6"/>
      <c r="HN99" s="6"/>
      <c r="HO99" s="6"/>
      <c r="HP99" s="6"/>
      <c r="HQ99" s="6"/>
      <c r="HR99" s="6"/>
      <c r="HS99" s="6"/>
      <c r="HT99" s="6"/>
      <c r="HU99" s="6"/>
      <c r="HV99" s="6"/>
      <c r="HW99" s="6"/>
      <c r="HX99" s="6"/>
      <c r="HY99" s="6"/>
      <c r="HZ99" s="6"/>
      <c r="IA99" s="6"/>
      <c r="IB99" s="6"/>
      <c r="IC99" s="6"/>
      <c r="ID99" s="6"/>
      <c r="IE99" s="6"/>
      <c r="IF99" s="6"/>
      <c r="IG99" s="6"/>
      <c r="IH99" s="6"/>
      <c r="II99" s="6"/>
      <c r="IJ99" s="6"/>
      <c r="IK99" s="6"/>
      <c r="IL99" s="6"/>
      <c r="IM99" s="6"/>
      <c r="IN99" s="6"/>
      <c r="IO99" s="6"/>
      <c r="IP99" s="6"/>
      <c r="IQ99" s="6"/>
      <c r="IR99" s="6"/>
      <c r="IS99" s="6"/>
      <c r="IT99" s="6"/>
      <c r="IU99" s="6"/>
    </row>
  </sheetData>
  <mergeCells count="16">
    <mergeCell ref="H15:H18"/>
    <mergeCell ref="G15:G18"/>
    <mergeCell ref="F15:F18"/>
    <mergeCell ref="E15:E18"/>
    <mergeCell ref="D15:D18"/>
    <mergeCell ref="C15:C18"/>
    <mergeCell ref="A15:A18"/>
    <mergeCell ref="H11:H14"/>
    <mergeCell ref="C11:C14"/>
    <mergeCell ref="L2:M2"/>
    <mergeCell ref="G11:G14"/>
    <mergeCell ref="F11:F14"/>
    <mergeCell ref="A11:A14"/>
    <mergeCell ref="D11:D14"/>
    <mergeCell ref="E11:E14"/>
    <mergeCell ref="J34:J37"/>
  </mergeCells>
  <printOptions horizontalCentered="1"/>
  <pageMargins left="0.1" right="0.1" top="0.5" bottom="0.5" header="0.511811023622047" footer="0.511811023622047"/>
  <pageSetup paperSize="9" scale="65" orientation="portrait" horizontalDpi="4294967293" vertic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00"/>
  </sheetPr>
  <dimension ref="A2:N42"/>
  <sheetViews>
    <sheetView view="pageBreakPreview" topLeftCell="A4" zoomScaleNormal="100" zoomScaleSheetLayoutView="100" workbookViewId="0">
      <selection activeCell="H13" sqref="H13"/>
    </sheetView>
  </sheetViews>
  <sheetFormatPr defaultRowHeight="15" x14ac:dyDescent="0.25"/>
  <cols>
    <col min="1" max="1" width="7.28515625" customWidth="1"/>
    <col min="2" max="2" width="43.5703125" style="153" customWidth="1"/>
    <col min="3" max="3" width="12.5703125" style="163" customWidth="1"/>
    <col min="4" max="7" width="12.5703125" customWidth="1"/>
    <col min="8" max="8" width="44.140625" style="153" customWidth="1"/>
    <col min="9" max="9" width="17.7109375" style="172" hidden="1" customWidth="1"/>
    <col min="10" max="11" width="18.28515625" style="172" customWidth="1"/>
    <col min="12" max="12" width="17.7109375" style="172" customWidth="1"/>
    <col min="13" max="13" width="9.140625" style="153"/>
    <col min="14" max="14" width="9.140625" style="169"/>
  </cols>
  <sheetData>
    <row r="2" spans="1:14" ht="15.75" x14ac:dyDescent="0.25">
      <c r="A2" s="332" t="s">
        <v>0</v>
      </c>
      <c r="B2" s="337" t="s">
        <v>1</v>
      </c>
      <c r="C2" s="332" t="s">
        <v>2</v>
      </c>
      <c r="D2" s="332" t="s">
        <v>3</v>
      </c>
      <c r="E2" s="332" t="s">
        <v>4</v>
      </c>
      <c r="F2" s="332" t="s">
        <v>5</v>
      </c>
      <c r="G2" s="332" t="s">
        <v>6</v>
      </c>
      <c r="H2" s="154" t="s">
        <v>7</v>
      </c>
      <c r="I2" s="333" t="s">
        <v>344</v>
      </c>
      <c r="J2" s="329" t="s">
        <v>407</v>
      </c>
      <c r="K2" s="329"/>
      <c r="L2" s="329" t="s">
        <v>408</v>
      </c>
      <c r="M2" s="247" t="s">
        <v>386</v>
      </c>
      <c r="N2" s="169" t="s">
        <v>387</v>
      </c>
    </row>
    <row r="3" spans="1:14" ht="15.75" x14ac:dyDescent="0.25">
      <c r="A3" s="332"/>
      <c r="B3" s="337"/>
      <c r="C3" s="332"/>
      <c r="D3" s="332"/>
      <c r="E3" s="332"/>
      <c r="F3" s="332"/>
      <c r="G3" s="332"/>
      <c r="H3" s="154" t="s">
        <v>8</v>
      </c>
      <c r="I3" s="334"/>
      <c r="J3" s="329"/>
      <c r="K3" s="329"/>
      <c r="L3" s="329"/>
      <c r="M3" s="247"/>
    </row>
    <row r="4" spans="1:14" ht="15.75" x14ac:dyDescent="0.25">
      <c r="A4" s="81">
        <v>1</v>
      </c>
      <c r="B4" s="147">
        <v>2</v>
      </c>
      <c r="C4" s="81">
        <v>3</v>
      </c>
      <c r="D4" s="81">
        <v>4</v>
      </c>
      <c r="E4" s="81">
        <v>5</v>
      </c>
      <c r="F4" s="81">
        <v>6</v>
      </c>
      <c r="G4" s="81">
        <v>7</v>
      </c>
      <c r="H4" s="147">
        <v>8</v>
      </c>
      <c r="I4" s="147"/>
      <c r="J4" s="244"/>
      <c r="K4" s="245"/>
      <c r="L4" s="244"/>
      <c r="M4" s="247"/>
    </row>
    <row r="5" spans="1:14" ht="15.75" x14ac:dyDescent="0.25">
      <c r="A5" s="82" t="s">
        <v>9</v>
      </c>
      <c r="B5" s="331" t="s">
        <v>268</v>
      </c>
      <c r="C5" s="331"/>
      <c r="D5" s="331"/>
      <c r="E5" s="331"/>
      <c r="F5" s="331"/>
      <c r="G5" s="331"/>
      <c r="H5" s="331"/>
      <c r="I5" s="83"/>
      <c r="J5" s="244"/>
      <c r="K5" s="245"/>
      <c r="L5" s="244"/>
      <c r="M5" s="247"/>
    </row>
    <row r="6" spans="1:14" ht="15.75" x14ac:dyDescent="0.25">
      <c r="A6" s="199"/>
      <c r="B6" s="202" t="s">
        <v>346</v>
      </c>
      <c r="C6" s="219"/>
      <c r="D6" s="199"/>
      <c r="E6" s="199"/>
      <c r="F6" s="199"/>
      <c r="G6" s="199"/>
      <c r="H6" s="152"/>
      <c r="I6" s="158"/>
      <c r="J6" s="244"/>
      <c r="K6" s="245"/>
      <c r="L6" s="244"/>
      <c r="M6" s="247"/>
    </row>
    <row r="7" spans="1:14" ht="63" x14ac:dyDescent="0.25">
      <c r="A7" s="117">
        <v>1</v>
      </c>
      <c r="B7" s="148" t="s">
        <v>405</v>
      </c>
      <c r="C7" s="219" t="s">
        <v>332</v>
      </c>
      <c r="D7" s="117" t="s">
        <v>333</v>
      </c>
      <c r="E7" s="117"/>
      <c r="F7" s="117"/>
      <c r="G7" s="130">
        <f t="shared" ref="G7:G21" si="0">E7*F7</f>
        <v>0</v>
      </c>
      <c r="H7" s="156" t="s">
        <v>406</v>
      </c>
      <c r="I7" s="158" t="s">
        <v>345</v>
      </c>
      <c r="J7" s="244">
        <v>5.0999999999999996</v>
      </c>
      <c r="K7" s="245">
        <f>(10/6)*J7</f>
        <v>8.5</v>
      </c>
      <c r="L7" s="244">
        <v>8.8000000000000007</v>
      </c>
      <c r="M7" s="247">
        <f>(K7+L7)/2</f>
        <v>8.65</v>
      </c>
      <c r="N7" s="169">
        <v>10</v>
      </c>
    </row>
    <row r="8" spans="1:14" ht="15.75" x14ac:dyDescent="0.25">
      <c r="A8" s="198">
        <v>2</v>
      </c>
      <c r="B8" s="156"/>
      <c r="C8" s="219"/>
      <c r="D8" s="198" t="s">
        <v>333</v>
      </c>
      <c r="E8" s="198"/>
      <c r="F8" s="198"/>
      <c r="G8" s="198">
        <f t="shared" si="0"/>
        <v>0</v>
      </c>
      <c r="H8" s="156"/>
      <c r="I8" s="158" t="s">
        <v>345</v>
      </c>
      <c r="J8" s="244"/>
      <c r="K8" s="245"/>
      <c r="L8" s="244"/>
      <c r="M8" s="247">
        <f t="shared" ref="M8:M22" si="1">(K8+L8)/2</f>
        <v>0</v>
      </c>
      <c r="N8" s="169">
        <v>10</v>
      </c>
    </row>
    <row r="9" spans="1:14" ht="15.75" x14ac:dyDescent="0.25">
      <c r="A9" s="224">
        <v>3</v>
      </c>
      <c r="B9" s="156"/>
      <c r="C9" s="219"/>
      <c r="D9" s="198" t="s">
        <v>333</v>
      </c>
      <c r="E9" s="198"/>
      <c r="F9" s="198"/>
      <c r="G9" s="198">
        <f t="shared" si="0"/>
        <v>0</v>
      </c>
      <c r="H9" s="156"/>
      <c r="I9" s="158" t="s">
        <v>345</v>
      </c>
      <c r="J9" s="244"/>
      <c r="K9" s="245"/>
      <c r="L9" s="244"/>
      <c r="M9" s="247">
        <f t="shared" si="1"/>
        <v>0</v>
      </c>
      <c r="N9" s="169">
        <v>10</v>
      </c>
    </row>
    <row r="10" spans="1:14" ht="15.75" x14ac:dyDescent="0.25">
      <c r="A10" s="224">
        <v>4</v>
      </c>
      <c r="B10" s="156"/>
      <c r="C10" s="219"/>
      <c r="D10" s="198" t="s">
        <v>333</v>
      </c>
      <c r="E10" s="198"/>
      <c r="F10" s="198"/>
      <c r="G10" s="198">
        <f t="shared" si="0"/>
        <v>0</v>
      </c>
      <c r="H10" s="156"/>
      <c r="I10" s="158" t="s">
        <v>345</v>
      </c>
      <c r="J10" s="244"/>
      <c r="K10" s="245"/>
      <c r="L10" s="244"/>
      <c r="M10" s="247">
        <f t="shared" si="1"/>
        <v>0</v>
      </c>
      <c r="N10" s="169">
        <v>10</v>
      </c>
    </row>
    <row r="11" spans="1:14" ht="15.75" x14ac:dyDescent="0.25">
      <c r="A11" s="199"/>
      <c r="B11" s="202"/>
      <c r="C11" s="219"/>
      <c r="D11" s="199"/>
      <c r="E11" s="199"/>
      <c r="F11" s="199"/>
      <c r="G11" s="199"/>
      <c r="H11" s="152"/>
      <c r="I11" s="158"/>
      <c r="J11" s="244"/>
      <c r="K11" s="245"/>
      <c r="L11" s="244"/>
      <c r="M11" s="247">
        <f t="shared" si="1"/>
        <v>0</v>
      </c>
    </row>
    <row r="12" spans="1:14" ht="31.5" x14ac:dyDescent="0.25">
      <c r="A12" s="117">
        <v>5</v>
      </c>
      <c r="B12" s="156"/>
      <c r="C12" s="219"/>
      <c r="D12" s="117" t="s">
        <v>334</v>
      </c>
      <c r="E12" s="117"/>
      <c r="F12" s="117"/>
      <c r="G12" s="130">
        <f>E12*F12</f>
        <v>0</v>
      </c>
      <c r="H12" s="152"/>
      <c r="I12" s="158" t="s">
        <v>347</v>
      </c>
      <c r="J12" s="244"/>
      <c r="K12" s="245"/>
      <c r="L12" s="244"/>
      <c r="M12" s="247">
        <f t="shared" si="1"/>
        <v>0</v>
      </c>
      <c r="N12" s="169">
        <v>15</v>
      </c>
    </row>
    <row r="13" spans="1:14" ht="31.5" x14ac:dyDescent="0.25">
      <c r="A13" s="117">
        <v>6</v>
      </c>
      <c r="B13" s="156"/>
      <c r="C13" s="219"/>
      <c r="D13" s="166" t="s">
        <v>334</v>
      </c>
      <c r="E13" s="146"/>
      <c r="F13" s="146"/>
      <c r="G13" s="130">
        <f t="shared" si="0"/>
        <v>0</v>
      </c>
      <c r="H13" s="152"/>
      <c r="I13" s="158" t="s">
        <v>348</v>
      </c>
      <c r="J13" s="244"/>
      <c r="K13" s="245"/>
      <c r="L13" s="244"/>
      <c r="M13" s="247">
        <f t="shared" si="1"/>
        <v>0</v>
      </c>
      <c r="N13" s="169">
        <v>10</v>
      </c>
    </row>
    <row r="14" spans="1:14" ht="31.5" x14ac:dyDescent="0.25">
      <c r="A14" s="224">
        <v>7</v>
      </c>
      <c r="B14" s="156"/>
      <c r="C14" s="219"/>
      <c r="D14" s="166" t="s">
        <v>334</v>
      </c>
      <c r="E14" s="146"/>
      <c r="F14" s="146"/>
      <c r="G14" s="146">
        <f t="shared" si="0"/>
        <v>0</v>
      </c>
      <c r="H14" s="152"/>
      <c r="I14" s="158" t="s">
        <v>348</v>
      </c>
      <c r="J14" s="244"/>
      <c r="K14" s="245"/>
      <c r="L14" s="244"/>
      <c r="M14" s="247">
        <f t="shared" si="1"/>
        <v>0</v>
      </c>
      <c r="N14" s="169">
        <v>10</v>
      </c>
    </row>
    <row r="15" spans="1:14" ht="31.5" x14ac:dyDescent="0.25">
      <c r="A15" s="224">
        <v>8</v>
      </c>
      <c r="B15" s="156"/>
      <c r="C15" s="219"/>
      <c r="D15" s="198" t="s">
        <v>334</v>
      </c>
      <c r="E15" s="198"/>
      <c r="F15" s="198"/>
      <c r="G15" s="198">
        <f t="shared" si="0"/>
        <v>0</v>
      </c>
      <c r="H15" s="152"/>
      <c r="I15" s="158" t="s">
        <v>349</v>
      </c>
      <c r="J15" s="244"/>
      <c r="K15" s="245"/>
      <c r="L15" s="244"/>
      <c r="M15" s="247">
        <f t="shared" si="1"/>
        <v>0</v>
      </c>
      <c r="N15" s="169">
        <v>15</v>
      </c>
    </row>
    <row r="16" spans="1:14" ht="31.5" x14ac:dyDescent="0.25">
      <c r="A16" s="224">
        <v>9</v>
      </c>
      <c r="B16" s="156"/>
      <c r="C16" s="219"/>
      <c r="D16" s="198" t="s">
        <v>334</v>
      </c>
      <c r="E16" s="198"/>
      <c r="F16" s="198"/>
      <c r="G16" s="198">
        <f t="shared" si="0"/>
        <v>0</v>
      </c>
      <c r="H16" s="152"/>
      <c r="I16" s="158" t="s">
        <v>349</v>
      </c>
      <c r="J16" s="244"/>
      <c r="K16" s="245"/>
      <c r="L16" s="244"/>
      <c r="M16" s="247">
        <f t="shared" si="1"/>
        <v>0</v>
      </c>
      <c r="N16" s="169">
        <v>15</v>
      </c>
    </row>
    <row r="17" spans="1:14" ht="31.5" x14ac:dyDescent="0.25">
      <c r="A17" s="215">
        <v>10</v>
      </c>
      <c r="B17" s="156"/>
      <c r="C17" s="219"/>
      <c r="D17" s="218" t="s">
        <v>334</v>
      </c>
      <c r="E17" s="215"/>
      <c r="F17" s="215"/>
      <c r="G17" s="215">
        <f t="shared" si="0"/>
        <v>0</v>
      </c>
      <c r="H17" s="152"/>
      <c r="I17" s="158"/>
      <c r="J17" s="244"/>
      <c r="K17" s="245"/>
      <c r="L17" s="244"/>
      <c r="M17" s="247">
        <f t="shared" si="1"/>
        <v>0</v>
      </c>
      <c r="N17" s="169">
        <v>15</v>
      </c>
    </row>
    <row r="18" spans="1:14" ht="15.75" hidden="1" x14ac:dyDescent="0.25">
      <c r="A18" s="117"/>
      <c r="B18" s="149" t="s">
        <v>290</v>
      </c>
      <c r="C18" s="166"/>
      <c r="D18" s="117"/>
      <c r="E18" s="117"/>
      <c r="F18" s="117"/>
      <c r="G18" s="130">
        <f t="shared" si="0"/>
        <v>0</v>
      </c>
      <c r="H18" s="152"/>
      <c r="I18" s="158"/>
      <c r="J18" s="244"/>
      <c r="K18" s="245"/>
      <c r="L18" s="244"/>
      <c r="M18" s="247">
        <f t="shared" si="1"/>
        <v>0</v>
      </c>
    </row>
    <row r="19" spans="1:14" ht="15.75" hidden="1" x14ac:dyDescent="0.25">
      <c r="A19" s="117"/>
      <c r="B19" s="149" t="s">
        <v>291</v>
      </c>
      <c r="C19" s="166"/>
      <c r="D19" s="117"/>
      <c r="E19" s="117"/>
      <c r="F19" s="117"/>
      <c r="G19" s="130">
        <f t="shared" si="0"/>
        <v>0</v>
      </c>
      <c r="H19" s="152"/>
      <c r="I19" s="158"/>
      <c r="J19" s="244"/>
      <c r="K19" s="245"/>
      <c r="L19" s="244"/>
      <c r="M19" s="247">
        <f t="shared" si="1"/>
        <v>0</v>
      </c>
    </row>
    <row r="20" spans="1:14" ht="15.75" hidden="1" x14ac:dyDescent="0.25">
      <c r="A20" s="117"/>
      <c r="B20" s="149" t="s">
        <v>292</v>
      </c>
      <c r="C20" s="166"/>
      <c r="D20" s="117"/>
      <c r="E20" s="117"/>
      <c r="F20" s="117"/>
      <c r="G20" s="130">
        <f t="shared" si="0"/>
        <v>0</v>
      </c>
      <c r="H20" s="152"/>
      <c r="I20" s="158"/>
      <c r="J20" s="244"/>
      <c r="K20" s="245"/>
      <c r="L20" s="244"/>
      <c r="M20" s="247">
        <f t="shared" si="1"/>
        <v>0</v>
      </c>
    </row>
    <row r="21" spans="1:14" ht="15.75" hidden="1" x14ac:dyDescent="0.25">
      <c r="A21" s="117"/>
      <c r="B21" s="149" t="s">
        <v>293</v>
      </c>
      <c r="C21" s="166"/>
      <c r="D21" s="117"/>
      <c r="E21" s="117"/>
      <c r="F21" s="117"/>
      <c r="G21" s="130">
        <f t="shared" si="0"/>
        <v>0</v>
      </c>
      <c r="H21" s="152"/>
      <c r="I21" s="158"/>
      <c r="J21" s="244"/>
      <c r="K21" s="245"/>
      <c r="L21" s="244"/>
      <c r="M21" s="247">
        <f t="shared" si="1"/>
        <v>0</v>
      </c>
    </row>
    <row r="22" spans="1:14" ht="15.75" x14ac:dyDescent="0.25">
      <c r="A22" s="82"/>
      <c r="B22" s="336" t="s">
        <v>11</v>
      </c>
      <c r="C22" s="336"/>
      <c r="D22" s="336"/>
      <c r="E22" s="336"/>
      <c r="F22" s="336"/>
      <c r="G22" s="248">
        <f>SUM(G6:G21)</f>
        <v>0</v>
      </c>
      <c r="H22" s="150"/>
      <c r="I22" s="200"/>
      <c r="J22" s="244">
        <f>SUM(J7:J17)</f>
        <v>5.0999999999999996</v>
      </c>
      <c r="K22" s="245">
        <f>SUM(K7:K17)</f>
        <v>8.5</v>
      </c>
      <c r="L22" s="244">
        <f>SUM(L7:L17)</f>
        <v>8.8000000000000007</v>
      </c>
      <c r="M22" s="247">
        <f t="shared" si="1"/>
        <v>8.65</v>
      </c>
    </row>
    <row r="23" spans="1:14" ht="15.75" x14ac:dyDescent="0.25">
      <c r="A23" s="82" t="s">
        <v>12</v>
      </c>
      <c r="B23" s="331" t="s">
        <v>269</v>
      </c>
      <c r="C23" s="331"/>
      <c r="D23" s="331"/>
      <c r="E23" s="331"/>
      <c r="F23" s="331"/>
      <c r="G23" s="331"/>
      <c r="H23" s="331"/>
      <c r="I23" s="83"/>
      <c r="J23" s="244"/>
      <c r="K23" s="245"/>
      <c r="L23" s="244"/>
      <c r="M23" s="247"/>
    </row>
    <row r="24" spans="1:14" ht="15.75" x14ac:dyDescent="0.25">
      <c r="A24" s="108">
        <v>1</v>
      </c>
      <c r="B24" s="150"/>
      <c r="C24" s="83"/>
      <c r="D24" s="84"/>
      <c r="E24" s="108">
        <v>0</v>
      </c>
      <c r="F24" s="108">
        <v>0</v>
      </c>
      <c r="G24" s="108">
        <f>E24*F24</f>
        <v>0</v>
      </c>
      <c r="H24" s="150"/>
      <c r="I24" s="200"/>
      <c r="J24" s="244"/>
      <c r="K24" s="245"/>
      <c r="L24" s="244"/>
      <c r="M24" s="247"/>
    </row>
    <row r="25" spans="1:14" ht="15.75" x14ac:dyDescent="0.25">
      <c r="A25" s="108"/>
      <c r="B25" s="151" t="s">
        <v>14</v>
      </c>
      <c r="C25" s="83"/>
      <c r="D25" s="84"/>
      <c r="E25" s="108"/>
      <c r="F25" s="108"/>
      <c r="G25" s="82">
        <f>G24</f>
        <v>0</v>
      </c>
      <c r="H25" s="150"/>
      <c r="I25" s="200"/>
      <c r="J25" s="244"/>
      <c r="K25" s="245"/>
      <c r="L25" s="244"/>
      <c r="M25" s="247"/>
    </row>
    <row r="26" spans="1:14" ht="15.75" x14ac:dyDescent="0.25">
      <c r="A26" s="82" t="s">
        <v>15</v>
      </c>
      <c r="B26" s="331" t="s">
        <v>270</v>
      </c>
      <c r="C26" s="331"/>
      <c r="D26" s="331"/>
      <c r="E26" s="331"/>
      <c r="F26" s="331"/>
      <c r="G26" s="331"/>
      <c r="H26" s="331"/>
      <c r="I26" s="83"/>
      <c r="J26" s="244"/>
      <c r="K26" s="245"/>
      <c r="L26" s="244"/>
      <c r="M26" s="247"/>
    </row>
    <row r="27" spans="1:14" ht="15.75" x14ac:dyDescent="0.25">
      <c r="A27" s="108">
        <v>1</v>
      </c>
      <c r="B27" s="152"/>
      <c r="C27" s="166"/>
      <c r="D27" s="108"/>
      <c r="E27" s="108">
        <v>0</v>
      </c>
      <c r="F27" s="108">
        <v>0</v>
      </c>
      <c r="G27" s="108">
        <f>E27*F27</f>
        <v>0</v>
      </c>
      <c r="H27" s="152"/>
      <c r="I27" s="158"/>
      <c r="J27" s="244"/>
      <c r="K27" s="245"/>
      <c r="L27" s="244"/>
      <c r="M27" s="247"/>
    </row>
    <row r="28" spans="1:14" ht="15.75" x14ac:dyDescent="0.25">
      <c r="A28" s="108"/>
      <c r="B28" s="330" t="s">
        <v>17</v>
      </c>
      <c r="C28" s="330"/>
      <c r="D28" s="330"/>
      <c r="E28" s="330"/>
      <c r="F28" s="330"/>
      <c r="G28" s="82">
        <f>G27</f>
        <v>0</v>
      </c>
      <c r="H28" s="152"/>
      <c r="I28" s="158"/>
      <c r="J28" s="244"/>
      <c r="K28" s="245"/>
      <c r="L28" s="244"/>
      <c r="M28" s="247"/>
    </row>
    <row r="29" spans="1:14" ht="15.75" x14ac:dyDescent="0.25">
      <c r="A29" s="82" t="s">
        <v>18</v>
      </c>
      <c r="B29" s="331" t="s">
        <v>271</v>
      </c>
      <c r="C29" s="331"/>
      <c r="D29" s="331"/>
      <c r="E29" s="331"/>
      <c r="F29" s="331"/>
      <c r="G29" s="331"/>
      <c r="H29" s="331"/>
      <c r="I29" s="83"/>
      <c r="J29" s="244"/>
      <c r="K29" s="245"/>
      <c r="L29" s="244"/>
      <c r="M29" s="247"/>
    </row>
    <row r="30" spans="1:14" ht="15.75" x14ac:dyDescent="0.25">
      <c r="A30" s="108">
        <v>1</v>
      </c>
      <c r="B30" s="152" t="s">
        <v>149</v>
      </c>
      <c r="C30" s="166"/>
      <c r="D30" s="108"/>
      <c r="E30" s="108">
        <v>0</v>
      </c>
      <c r="F30" s="108">
        <v>0</v>
      </c>
      <c r="G30" s="108">
        <f>E30*F30</f>
        <v>0</v>
      </c>
      <c r="H30" s="152"/>
      <c r="I30" s="158"/>
      <c r="J30" s="244"/>
      <c r="K30" s="245"/>
      <c r="L30" s="244"/>
      <c r="M30" s="247"/>
    </row>
    <row r="31" spans="1:14" ht="15.75" x14ac:dyDescent="0.25">
      <c r="A31" s="117">
        <v>2</v>
      </c>
      <c r="B31" s="152" t="s">
        <v>165</v>
      </c>
      <c r="C31" s="166"/>
      <c r="D31" s="117"/>
      <c r="E31" s="117"/>
      <c r="F31" s="117"/>
      <c r="G31" s="130">
        <f>E31*F31</f>
        <v>0</v>
      </c>
      <c r="H31" s="152"/>
      <c r="I31" s="158"/>
      <c r="J31" s="244"/>
      <c r="K31" s="245"/>
      <c r="L31" s="244"/>
      <c r="M31" s="247"/>
    </row>
    <row r="32" spans="1:14" ht="15.75" x14ac:dyDescent="0.25">
      <c r="A32" s="108"/>
      <c r="B32" s="330" t="s">
        <v>20</v>
      </c>
      <c r="C32" s="330"/>
      <c r="D32" s="330"/>
      <c r="E32" s="330"/>
      <c r="F32" s="330"/>
      <c r="G32" s="82">
        <f>SUM(G30:G31)</f>
        <v>0</v>
      </c>
      <c r="H32" s="152"/>
      <c r="I32" s="158"/>
      <c r="J32" s="244"/>
      <c r="K32" s="245"/>
      <c r="L32" s="244"/>
      <c r="M32" s="247"/>
    </row>
    <row r="33" spans="1:13" ht="31.5" customHeight="1" x14ac:dyDescent="0.25">
      <c r="A33" s="82" t="s">
        <v>21</v>
      </c>
      <c r="B33" s="331" t="s">
        <v>272</v>
      </c>
      <c r="C33" s="331"/>
      <c r="D33" s="331"/>
      <c r="E33" s="331"/>
      <c r="F33" s="331"/>
      <c r="G33" s="331"/>
      <c r="H33" s="331"/>
      <c r="I33" s="83"/>
      <c r="J33" s="244"/>
      <c r="K33" s="245"/>
      <c r="L33" s="244"/>
      <c r="M33" s="247"/>
    </row>
    <row r="34" spans="1:13" ht="15.75" x14ac:dyDescent="0.25">
      <c r="A34" s="108">
        <v>1</v>
      </c>
      <c r="B34" s="152" t="s">
        <v>149</v>
      </c>
      <c r="C34" s="166"/>
      <c r="D34" s="108"/>
      <c r="E34" s="108">
        <v>0</v>
      </c>
      <c r="F34" s="108">
        <v>0</v>
      </c>
      <c r="G34" s="108">
        <f>E34*F34</f>
        <v>0</v>
      </c>
      <c r="H34" s="152"/>
      <c r="I34" s="158"/>
      <c r="J34" s="244"/>
      <c r="K34" s="245"/>
      <c r="L34" s="244"/>
      <c r="M34" s="247"/>
    </row>
    <row r="35" spans="1:13" ht="15.75" x14ac:dyDescent="0.25">
      <c r="A35" s="117">
        <v>2</v>
      </c>
      <c r="B35" s="152" t="s">
        <v>165</v>
      </c>
      <c r="C35" s="166"/>
      <c r="D35" s="117"/>
      <c r="E35" s="117"/>
      <c r="F35" s="117"/>
      <c r="G35" s="130">
        <f t="shared" ref="G35:G36" si="2">E35*F35</f>
        <v>0</v>
      </c>
      <c r="H35" s="152"/>
      <c r="I35" s="158"/>
      <c r="J35" s="244"/>
      <c r="K35" s="245"/>
      <c r="L35" s="244"/>
      <c r="M35" s="247"/>
    </row>
    <row r="36" spans="1:13" ht="15.75" x14ac:dyDescent="0.25">
      <c r="A36" s="117">
        <v>3</v>
      </c>
      <c r="B36" s="152" t="s">
        <v>294</v>
      </c>
      <c r="C36" s="166"/>
      <c r="D36" s="117"/>
      <c r="E36" s="117"/>
      <c r="F36" s="117"/>
      <c r="G36" s="130">
        <f t="shared" si="2"/>
        <v>0</v>
      </c>
      <c r="H36" s="152"/>
      <c r="I36" s="158"/>
      <c r="J36" s="244"/>
      <c r="K36" s="245"/>
      <c r="L36" s="244"/>
      <c r="M36" s="247"/>
    </row>
    <row r="37" spans="1:13" ht="15.75" x14ac:dyDescent="0.25">
      <c r="A37" s="108"/>
      <c r="B37" s="330" t="s">
        <v>23</v>
      </c>
      <c r="C37" s="330"/>
      <c r="D37" s="330"/>
      <c r="E37" s="330"/>
      <c r="F37" s="330"/>
      <c r="G37" s="82">
        <f>SUM(G34:G36)</f>
        <v>0</v>
      </c>
      <c r="H37" s="152"/>
      <c r="I37" s="158"/>
      <c r="J37" s="244"/>
      <c r="K37" s="245"/>
      <c r="L37" s="244"/>
      <c r="M37" s="247"/>
    </row>
    <row r="38" spans="1:13" ht="15.75" x14ac:dyDescent="0.25">
      <c r="A38" s="109"/>
      <c r="B38" s="335" t="s">
        <v>273</v>
      </c>
      <c r="C38" s="335"/>
      <c r="D38" s="335"/>
      <c r="E38" s="335"/>
      <c r="F38" s="335"/>
      <c r="G38" s="249">
        <f>G37+G32+G28+G25+G22</f>
        <v>0</v>
      </c>
      <c r="H38" s="155"/>
      <c r="I38" s="201"/>
    </row>
    <row r="40" spans="1:13" x14ac:dyDescent="0.25">
      <c r="B40" s="2" t="s">
        <v>357</v>
      </c>
    </row>
    <row r="41" spans="1:13" x14ac:dyDescent="0.25">
      <c r="B41" s="30" t="s">
        <v>358</v>
      </c>
      <c r="C41" s="163">
        <f>0.35*50</f>
        <v>17.5</v>
      </c>
    </row>
    <row r="42" spans="1:13" x14ac:dyDescent="0.25">
      <c r="B42" s="30" t="s">
        <v>359</v>
      </c>
      <c r="C42" s="163">
        <f>0.35*150</f>
        <v>52.5</v>
      </c>
    </row>
  </sheetData>
  <mergeCells count="21">
    <mergeCell ref="A2:A3"/>
    <mergeCell ref="B2:B3"/>
    <mergeCell ref="C2:C3"/>
    <mergeCell ref="D2:D3"/>
    <mergeCell ref="E2:E3"/>
    <mergeCell ref="B38:F38"/>
    <mergeCell ref="B22:F22"/>
    <mergeCell ref="B23:H23"/>
    <mergeCell ref="B26:H26"/>
    <mergeCell ref="B28:F28"/>
    <mergeCell ref="B29:H29"/>
    <mergeCell ref="J2:J3"/>
    <mergeCell ref="L2:L3"/>
    <mergeCell ref="B32:F32"/>
    <mergeCell ref="B33:H33"/>
    <mergeCell ref="B37:F37"/>
    <mergeCell ref="G2:G3"/>
    <mergeCell ref="B5:H5"/>
    <mergeCell ref="F2:F3"/>
    <mergeCell ref="I2:I3"/>
    <mergeCell ref="K2:K3"/>
  </mergeCells>
  <pageMargins left="0.1" right="0.1" top="0.5" bottom="0.5" header="0.3" footer="0.3"/>
  <pageSetup paperSize="9" scale="4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FF00"/>
  </sheetPr>
  <dimension ref="A2:J28"/>
  <sheetViews>
    <sheetView view="pageBreakPreview" zoomScale="85" zoomScaleNormal="100" zoomScaleSheetLayoutView="85" workbookViewId="0">
      <pane ySplit="3" topLeftCell="A4" activePane="bottomLeft" state="frozen"/>
      <selection pane="bottomLeft" activeCell="H21" sqref="H21"/>
    </sheetView>
  </sheetViews>
  <sheetFormatPr defaultRowHeight="15" x14ac:dyDescent="0.25"/>
  <cols>
    <col min="1" max="1" width="7.28515625" customWidth="1"/>
    <col min="2" max="2" width="43.5703125" customWidth="1"/>
    <col min="3" max="3" width="12.42578125" style="163" customWidth="1"/>
    <col min="4" max="7" width="12.42578125" customWidth="1"/>
    <col min="8" max="8" width="44" customWidth="1"/>
    <col min="9" max="9" width="25.7109375" customWidth="1"/>
    <col min="10" max="10" width="17.7109375" style="172" customWidth="1"/>
  </cols>
  <sheetData>
    <row r="2" spans="1:10" ht="31.5" customHeight="1" x14ac:dyDescent="0.25">
      <c r="A2" s="338" t="s">
        <v>0</v>
      </c>
      <c r="B2" s="332" t="s">
        <v>1</v>
      </c>
      <c r="C2" s="332" t="s">
        <v>2</v>
      </c>
      <c r="D2" s="332" t="s">
        <v>3</v>
      </c>
      <c r="E2" s="332" t="s">
        <v>4</v>
      </c>
      <c r="F2" s="332" t="s">
        <v>5</v>
      </c>
      <c r="G2" s="332" t="s">
        <v>6</v>
      </c>
      <c r="H2" s="80" t="s">
        <v>7</v>
      </c>
      <c r="I2" s="170" t="s">
        <v>391</v>
      </c>
      <c r="J2" s="170" t="s">
        <v>326</v>
      </c>
    </row>
    <row r="3" spans="1:10" ht="15.75" x14ac:dyDescent="0.25">
      <c r="A3" s="339"/>
      <c r="B3" s="332"/>
      <c r="C3" s="332"/>
      <c r="D3" s="332"/>
      <c r="E3" s="332"/>
      <c r="F3" s="332"/>
      <c r="G3" s="332"/>
      <c r="H3" s="80" t="s">
        <v>8</v>
      </c>
    </row>
    <row r="4" spans="1:10" ht="15.75" x14ac:dyDescent="0.25">
      <c r="A4" s="89">
        <v>1</v>
      </c>
      <c r="B4" s="81">
        <v>2</v>
      </c>
      <c r="C4" s="81">
        <v>3</v>
      </c>
      <c r="D4" s="81">
        <v>4</v>
      </c>
      <c r="E4" s="81">
        <v>5</v>
      </c>
      <c r="F4" s="81">
        <v>6</v>
      </c>
      <c r="G4" s="81">
        <v>7</v>
      </c>
      <c r="H4" s="81">
        <v>8</v>
      </c>
      <c r="I4" s="168"/>
      <c r="J4" s="171"/>
    </row>
    <row r="5" spans="1:10" ht="15.75" x14ac:dyDescent="0.25">
      <c r="A5" s="82" t="s">
        <v>9</v>
      </c>
      <c r="B5" s="331" t="s">
        <v>10</v>
      </c>
      <c r="C5" s="331"/>
      <c r="D5" s="331"/>
      <c r="E5" s="331"/>
      <c r="F5" s="331"/>
      <c r="G5" s="331"/>
      <c r="H5" s="331"/>
      <c r="I5" s="168"/>
      <c r="J5" s="171"/>
    </row>
    <row r="6" spans="1:10" ht="15" customHeight="1" x14ac:dyDescent="0.25">
      <c r="A6" s="113">
        <v>1</v>
      </c>
      <c r="B6" s="114"/>
      <c r="C6" s="113"/>
      <c r="D6" s="114"/>
      <c r="E6" s="114"/>
      <c r="F6" s="114"/>
      <c r="G6" s="135">
        <f>E6*F6</f>
        <v>0</v>
      </c>
      <c r="H6" s="114"/>
      <c r="I6" s="168"/>
      <c r="J6" s="171"/>
    </row>
    <row r="7" spans="1:10" ht="15.75" x14ac:dyDescent="0.25">
      <c r="A7" s="82"/>
      <c r="B7" s="132" t="s">
        <v>11</v>
      </c>
      <c r="C7" s="83"/>
      <c r="D7" s="84"/>
      <c r="E7" s="84"/>
      <c r="F7" s="84"/>
      <c r="G7" s="82">
        <v>0</v>
      </c>
      <c r="H7" s="84"/>
      <c r="I7" s="168"/>
      <c r="J7" s="171"/>
    </row>
    <row r="8" spans="1:10" ht="15.75" x14ac:dyDescent="0.25">
      <c r="A8" s="82" t="s">
        <v>12</v>
      </c>
      <c r="B8" s="331" t="s">
        <v>13</v>
      </c>
      <c r="C8" s="331"/>
      <c r="D8" s="331"/>
      <c r="E8" s="331"/>
      <c r="F8" s="331"/>
      <c r="G8" s="331"/>
      <c r="H8" s="331"/>
      <c r="I8" s="168"/>
      <c r="J8" s="171"/>
    </row>
    <row r="9" spans="1:10" ht="15" customHeight="1" x14ac:dyDescent="0.25">
      <c r="A9" s="83">
        <v>1</v>
      </c>
      <c r="B9" s="84"/>
      <c r="C9" s="83"/>
      <c r="D9" s="84"/>
      <c r="E9" s="84"/>
      <c r="F9" s="84"/>
      <c r="G9" s="130">
        <f>E9*F9</f>
        <v>0</v>
      </c>
      <c r="H9" s="84"/>
      <c r="I9" s="168"/>
      <c r="J9" s="171"/>
    </row>
    <row r="10" spans="1:10" ht="15.75" x14ac:dyDescent="0.25">
      <c r="A10" s="82"/>
      <c r="B10" s="132" t="s">
        <v>14</v>
      </c>
      <c r="C10" s="83"/>
      <c r="D10" s="84"/>
      <c r="E10" s="84"/>
      <c r="F10" s="84"/>
      <c r="G10" s="82">
        <v>0</v>
      </c>
      <c r="H10" s="84"/>
      <c r="I10" s="168"/>
      <c r="J10" s="171"/>
    </row>
    <row r="11" spans="1:10" ht="15.75" x14ac:dyDescent="0.25">
      <c r="A11" s="82" t="s">
        <v>15</v>
      </c>
      <c r="B11" s="331" t="s">
        <v>16</v>
      </c>
      <c r="C11" s="331"/>
      <c r="D11" s="331"/>
      <c r="E11" s="331"/>
      <c r="F11" s="331"/>
      <c r="G11" s="331"/>
      <c r="H11" s="331"/>
      <c r="I11" s="168"/>
      <c r="J11" s="171"/>
    </row>
    <row r="12" spans="1:10" s="153" customFormat="1" ht="47.25" x14ac:dyDescent="0.25">
      <c r="A12" s="164">
        <v>1</v>
      </c>
      <c r="B12" s="148"/>
      <c r="C12" s="220" t="s">
        <v>322</v>
      </c>
      <c r="D12" s="164" t="s">
        <v>267</v>
      </c>
      <c r="E12" s="164"/>
      <c r="F12" s="164"/>
      <c r="G12" s="164">
        <f t="shared" ref="G12:G15" si="0">E12*F12</f>
        <v>0</v>
      </c>
      <c r="H12" s="148" t="s">
        <v>394</v>
      </c>
      <c r="I12" s="169"/>
      <c r="J12" s="171"/>
    </row>
    <row r="13" spans="1:10" s="153" customFormat="1" ht="66.75" customHeight="1" x14ac:dyDescent="0.25">
      <c r="A13" s="164">
        <v>2</v>
      </c>
      <c r="B13" s="148"/>
      <c r="C13" s="220" t="s">
        <v>322</v>
      </c>
      <c r="D13" s="164" t="s">
        <v>267</v>
      </c>
      <c r="E13" s="164"/>
      <c r="F13" s="164"/>
      <c r="G13" s="164">
        <f t="shared" si="0"/>
        <v>0</v>
      </c>
      <c r="H13" s="148"/>
      <c r="I13" s="169"/>
      <c r="J13" s="171"/>
    </row>
    <row r="14" spans="1:10" s="153" customFormat="1" ht="47.25" x14ac:dyDescent="0.25">
      <c r="A14" s="164">
        <v>3</v>
      </c>
      <c r="B14" s="148"/>
      <c r="C14" s="220" t="s">
        <v>323</v>
      </c>
      <c r="D14" s="164" t="s">
        <v>267</v>
      </c>
      <c r="E14" s="164"/>
      <c r="F14" s="164"/>
      <c r="G14" s="164">
        <f t="shared" si="0"/>
        <v>0</v>
      </c>
      <c r="H14" s="148"/>
      <c r="I14" s="169"/>
      <c r="J14" s="171"/>
    </row>
    <row r="15" spans="1:10" s="153" customFormat="1" ht="47.25" x14ac:dyDescent="0.25">
      <c r="A15" s="164">
        <v>4</v>
      </c>
      <c r="B15" s="148"/>
      <c r="C15" s="220" t="s">
        <v>363</v>
      </c>
      <c r="D15" s="164" t="s">
        <v>267</v>
      </c>
      <c r="E15" s="164"/>
      <c r="F15" s="164"/>
      <c r="G15" s="164">
        <f t="shared" si="0"/>
        <v>0</v>
      </c>
      <c r="H15" s="148"/>
      <c r="I15" s="169"/>
      <c r="J15" s="216"/>
    </row>
    <row r="16" spans="1:10" ht="15.75" x14ac:dyDescent="0.25">
      <c r="A16" s="82"/>
      <c r="B16" s="132" t="s">
        <v>17</v>
      </c>
      <c r="C16" s="83"/>
      <c r="D16" s="82"/>
      <c r="E16" s="82"/>
      <c r="F16" s="82"/>
      <c r="G16" s="82">
        <f>SUM(G12:G15)</f>
        <v>0</v>
      </c>
      <c r="H16" s="84"/>
      <c r="I16" s="168"/>
      <c r="J16" s="171"/>
    </row>
    <row r="17" spans="1:10" ht="31.5" customHeight="1" x14ac:dyDescent="0.25">
      <c r="A17" s="82" t="s">
        <v>18</v>
      </c>
      <c r="B17" s="331" t="s">
        <v>19</v>
      </c>
      <c r="C17" s="331"/>
      <c r="D17" s="331"/>
      <c r="E17" s="331"/>
      <c r="F17" s="331"/>
      <c r="G17" s="331"/>
      <c r="H17" s="331"/>
      <c r="I17" s="168"/>
      <c r="J17" s="171"/>
    </row>
    <row r="18" spans="1:10" ht="15" hidden="1" customHeight="1" x14ac:dyDescent="0.25">
      <c r="A18" s="108">
        <v>1</v>
      </c>
      <c r="B18" s="107" t="s">
        <v>287</v>
      </c>
      <c r="C18" s="166"/>
      <c r="D18" s="108"/>
      <c r="E18" s="108"/>
      <c r="F18" s="108"/>
      <c r="G18" s="108">
        <f>E18*F18</f>
        <v>0</v>
      </c>
      <c r="H18" s="107"/>
      <c r="I18" s="168"/>
      <c r="J18" s="171"/>
    </row>
    <row r="19" spans="1:10" ht="15" hidden="1" customHeight="1" x14ac:dyDescent="0.25">
      <c r="A19" s="117">
        <v>2</v>
      </c>
      <c r="B19" s="118" t="s">
        <v>288</v>
      </c>
      <c r="C19" s="166"/>
      <c r="D19" s="117"/>
      <c r="E19" s="117"/>
      <c r="F19" s="117"/>
      <c r="G19" s="130">
        <f t="shared" ref="G19:G20" si="1">E19*F19</f>
        <v>0</v>
      </c>
      <c r="H19" s="118"/>
      <c r="I19" s="168"/>
      <c r="J19" s="171"/>
    </row>
    <row r="20" spans="1:10" ht="15" hidden="1" customHeight="1" x14ac:dyDescent="0.25">
      <c r="A20" s="117">
        <v>3</v>
      </c>
      <c r="B20" s="118" t="s">
        <v>289</v>
      </c>
      <c r="C20" s="166"/>
      <c r="D20" s="117"/>
      <c r="E20" s="117"/>
      <c r="F20" s="117"/>
      <c r="G20" s="130">
        <f t="shared" si="1"/>
        <v>0</v>
      </c>
      <c r="H20" s="118"/>
      <c r="I20" s="168"/>
      <c r="J20" s="171"/>
    </row>
    <row r="21" spans="1:10" ht="15.75" x14ac:dyDescent="0.25">
      <c r="A21" s="82"/>
      <c r="B21" s="132" t="s">
        <v>20</v>
      </c>
      <c r="C21" s="83"/>
      <c r="D21" s="82"/>
      <c r="E21" s="82"/>
      <c r="F21" s="82"/>
      <c r="G21" s="82">
        <f>SUM(G18:G20)</f>
        <v>0</v>
      </c>
      <c r="H21" s="84"/>
      <c r="I21" s="168"/>
      <c r="J21" s="171"/>
    </row>
    <row r="22" spans="1:10" ht="31.5" customHeight="1" x14ac:dyDescent="0.25">
      <c r="A22" s="82" t="s">
        <v>21</v>
      </c>
      <c r="B22" s="331" t="s">
        <v>22</v>
      </c>
      <c r="C22" s="331"/>
      <c r="D22" s="331"/>
      <c r="E22" s="331"/>
      <c r="F22" s="331"/>
      <c r="G22" s="331"/>
      <c r="H22" s="331"/>
      <c r="I22" s="168"/>
      <c r="J22" s="171"/>
    </row>
    <row r="23" spans="1:10" ht="15.75" x14ac:dyDescent="0.25">
      <c r="A23" s="85"/>
      <c r="B23" s="143" t="s">
        <v>23</v>
      </c>
      <c r="C23" s="85"/>
      <c r="D23" s="86"/>
      <c r="E23" s="86"/>
      <c r="F23" s="85"/>
      <c r="G23" s="85">
        <v>0</v>
      </c>
      <c r="H23" s="85"/>
      <c r="I23" s="168"/>
      <c r="J23" s="171"/>
    </row>
    <row r="24" spans="1:10" ht="15.75" x14ac:dyDescent="0.25">
      <c r="A24" s="87"/>
      <c r="B24" s="142" t="s">
        <v>24</v>
      </c>
      <c r="C24" s="87"/>
      <c r="D24" s="88"/>
      <c r="E24" s="88"/>
      <c r="F24" s="87"/>
      <c r="G24" s="87">
        <f>G7+G10+G16+G21+G23</f>
        <v>0</v>
      </c>
      <c r="H24" s="87"/>
      <c r="I24" s="168"/>
      <c r="J24" s="171"/>
    </row>
    <row r="26" spans="1:10" x14ac:dyDescent="0.25">
      <c r="B26" s="2" t="s">
        <v>360</v>
      </c>
    </row>
    <row r="27" spans="1:10" x14ac:dyDescent="0.25">
      <c r="B27" s="30" t="s">
        <v>361</v>
      </c>
      <c r="C27" s="163">
        <f>0.1*50</f>
        <v>5</v>
      </c>
    </row>
    <row r="28" spans="1:10" x14ac:dyDescent="0.25">
      <c r="B28" s="30" t="s">
        <v>362</v>
      </c>
      <c r="C28" s="163">
        <f>0.1*150</f>
        <v>15</v>
      </c>
    </row>
  </sheetData>
  <mergeCells count="12">
    <mergeCell ref="B22:H22"/>
    <mergeCell ref="B8:H8"/>
    <mergeCell ref="B11:H11"/>
    <mergeCell ref="B17:H17"/>
    <mergeCell ref="A2:A3"/>
    <mergeCell ref="B2:B3"/>
    <mergeCell ref="G2:G3"/>
    <mergeCell ref="B5:H5"/>
    <mergeCell ref="C2:C3"/>
    <mergeCell ref="D2:D3"/>
    <mergeCell ref="E2:E3"/>
    <mergeCell ref="F2:F3"/>
  </mergeCells>
  <pageMargins left="0.1" right="0.1" top="0.5" bottom="0.5" header="0.3" footer="0.3"/>
  <pageSetup paperSize="9" scale="5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FF00"/>
  </sheetPr>
  <dimension ref="A2:H64"/>
  <sheetViews>
    <sheetView view="pageBreakPreview" zoomScaleNormal="100" zoomScaleSheetLayoutView="100" workbookViewId="0">
      <pane ySplit="3" topLeftCell="A4" activePane="bottomLeft" state="frozen"/>
      <selection pane="bottomLeft" activeCell="B46" sqref="B46:H46"/>
    </sheetView>
  </sheetViews>
  <sheetFormatPr defaultRowHeight="15" x14ac:dyDescent="0.25"/>
  <cols>
    <col min="1" max="1" width="7.28515625" customWidth="1"/>
    <col min="2" max="2" width="43.5703125" customWidth="1"/>
    <col min="3" max="3" width="12.42578125" style="256" customWidth="1"/>
    <col min="4" max="4" width="12.42578125" customWidth="1"/>
    <col min="5" max="6" width="12.42578125" style="163" customWidth="1"/>
    <col min="7" max="7" width="12.42578125" customWidth="1"/>
    <col min="8" max="8" width="44" customWidth="1"/>
  </cols>
  <sheetData>
    <row r="2" spans="1:8" ht="15.75" x14ac:dyDescent="0.25">
      <c r="A2" s="332" t="s">
        <v>0</v>
      </c>
      <c r="B2" s="332" t="s">
        <v>1</v>
      </c>
      <c r="C2" s="341" t="s">
        <v>2</v>
      </c>
      <c r="D2" s="332" t="s">
        <v>3</v>
      </c>
      <c r="E2" s="332" t="s">
        <v>4</v>
      </c>
      <c r="F2" s="332" t="s">
        <v>5</v>
      </c>
      <c r="G2" s="332" t="s">
        <v>6</v>
      </c>
      <c r="H2" s="183" t="s">
        <v>7</v>
      </c>
    </row>
    <row r="3" spans="1:8" ht="15.75" x14ac:dyDescent="0.25">
      <c r="A3" s="332"/>
      <c r="B3" s="332"/>
      <c r="C3" s="341"/>
      <c r="D3" s="332"/>
      <c r="E3" s="332"/>
      <c r="F3" s="332"/>
      <c r="G3" s="332"/>
      <c r="H3" s="183" t="s">
        <v>8</v>
      </c>
    </row>
    <row r="4" spans="1:8" ht="15.75" x14ac:dyDescent="0.25">
      <c r="A4" s="81">
        <v>1</v>
      </c>
      <c r="B4" s="81">
        <v>2</v>
      </c>
      <c r="C4" s="252">
        <v>3</v>
      </c>
      <c r="D4" s="81">
        <v>4</v>
      </c>
      <c r="E4" s="81">
        <v>5</v>
      </c>
      <c r="F4" s="81">
        <v>6</v>
      </c>
      <c r="G4" s="81">
        <v>7</v>
      </c>
      <c r="H4" s="89">
        <v>8</v>
      </c>
    </row>
    <row r="5" spans="1:8" ht="15.75" x14ac:dyDescent="0.25">
      <c r="A5" s="83" t="s">
        <v>9</v>
      </c>
      <c r="B5" s="331" t="s">
        <v>193</v>
      </c>
      <c r="C5" s="331"/>
      <c r="D5" s="331"/>
      <c r="E5" s="331"/>
      <c r="F5" s="331"/>
      <c r="G5" s="331"/>
      <c r="H5" s="340"/>
    </row>
    <row r="6" spans="1:8" ht="47.25" x14ac:dyDescent="0.25">
      <c r="A6" s="219">
        <v>1</v>
      </c>
      <c r="B6" s="182"/>
      <c r="C6" s="219" t="s">
        <v>331</v>
      </c>
      <c r="D6" s="167" t="s">
        <v>276</v>
      </c>
      <c r="E6" s="167"/>
      <c r="F6" s="167"/>
      <c r="G6" s="167">
        <f>E6*F6</f>
        <v>0</v>
      </c>
      <c r="H6" s="184" t="s">
        <v>400</v>
      </c>
    </row>
    <row r="7" spans="1:8" ht="47.25" x14ac:dyDescent="0.25">
      <c r="A7" s="224">
        <v>2</v>
      </c>
      <c r="B7" s="127"/>
      <c r="C7" s="219" t="s">
        <v>318</v>
      </c>
      <c r="D7" s="126" t="s">
        <v>276</v>
      </c>
      <c r="E7" s="160"/>
      <c r="F7" s="160"/>
      <c r="G7" s="126">
        <f t="shared" ref="G7:G9" si="0">E7*F7</f>
        <v>0</v>
      </c>
      <c r="H7" s="184"/>
    </row>
    <row r="8" spans="1:8" ht="47.25" x14ac:dyDescent="0.25">
      <c r="A8" s="224">
        <v>4</v>
      </c>
      <c r="B8" s="182"/>
      <c r="C8" s="101" t="s">
        <v>324</v>
      </c>
      <c r="D8" s="206" t="s">
        <v>276</v>
      </c>
      <c r="E8" s="196"/>
      <c r="F8" s="206"/>
      <c r="G8" s="206">
        <f t="shared" si="0"/>
        <v>0</v>
      </c>
      <c r="H8" s="184"/>
    </row>
    <row r="9" spans="1:8" ht="47.25" x14ac:dyDescent="0.25">
      <c r="A9" s="224">
        <v>5</v>
      </c>
      <c r="B9" s="182"/>
      <c r="C9" s="101" t="s">
        <v>393</v>
      </c>
      <c r="D9" s="224" t="s">
        <v>276</v>
      </c>
      <c r="E9" s="224"/>
      <c r="F9" s="224"/>
      <c r="G9" s="224">
        <f t="shared" si="0"/>
        <v>0</v>
      </c>
      <c r="H9" s="184"/>
    </row>
    <row r="10" spans="1:8" ht="15.75" x14ac:dyDescent="0.25">
      <c r="A10" s="83"/>
      <c r="B10" s="336" t="s">
        <v>11</v>
      </c>
      <c r="C10" s="336"/>
      <c r="D10" s="336"/>
      <c r="E10" s="336"/>
      <c r="F10" s="336"/>
      <c r="G10" s="83">
        <f>SUM(G6:G9)</f>
        <v>0</v>
      </c>
      <c r="H10" s="185"/>
    </row>
    <row r="11" spans="1:8" ht="15.75" x14ac:dyDescent="0.25">
      <c r="A11" s="83" t="s">
        <v>12</v>
      </c>
      <c r="B11" s="331" t="s">
        <v>196</v>
      </c>
      <c r="C11" s="331"/>
      <c r="D11" s="331"/>
      <c r="E11" s="331"/>
      <c r="F11" s="331"/>
      <c r="G11" s="331"/>
      <c r="H11" s="340"/>
    </row>
    <row r="12" spans="1:8" ht="15.75" hidden="1" x14ac:dyDescent="0.25">
      <c r="A12" s="108"/>
      <c r="B12" s="127" t="s">
        <v>295</v>
      </c>
      <c r="C12" s="253"/>
      <c r="D12" s="84"/>
      <c r="E12" s="160"/>
      <c r="F12" s="160"/>
      <c r="G12" s="108">
        <f>E12*F12</f>
        <v>0</v>
      </c>
      <c r="H12" s="185"/>
    </row>
    <row r="13" spans="1:8" ht="15.75" hidden="1" x14ac:dyDescent="0.25">
      <c r="A13" s="126"/>
      <c r="B13" s="127" t="s">
        <v>296</v>
      </c>
      <c r="C13" s="253"/>
      <c r="D13" s="125"/>
      <c r="E13" s="160"/>
      <c r="F13" s="160"/>
      <c r="G13" s="130">
        <f t="shared" ref="G13:G15" si="1">E13*F13</f>
        <v>0</v>
      </c>
      <c r="H13" s="185"/>
    </row>
    <row r="14" spans="1:8" ht="15.75" hidden="1" x14ac:dyDescent="0.25">
      <c r="A14" s="126"/>
      <c r="B14" s="127" t="s">
        <v>297</v>
      </c>
      <c r="C14" s="253"/>
      <c r="D14" s="125"/>
      <c r="E14" s="160"/>
      <c r="F14" s="160"/>
      <c r="G14" s="130">
        <f t="shared" si="1"/>
        <v>0</v>
      </c>
      <c r="H14" s="185"/>
    </row>
    <row r="15" spans="1:8" ht="15.75" hidden="1" x14ac:dyDescent="0.25">
      <c r="A15" s="126"/>
      <c r="B15" s="134" t="s">
        <v>298</v>
      </c>
      <c r="C15" s="254"/>
      <c r="D15" s="114"/>
      <c r="E15" s="135"/>
      <c r="F15" s="135"/>
      <c r="G15" s="130">
        <f t="shared" si="1"/>
        <v>0</v>
      </c>
      <c r="H15" s="185"/>
    </row>
    <row r="16" spans="1:8" ht="15.75" x14ac:dyDescent="0.25">
      <c r="A16" s="133"/>
      <c r="B16" s="343" t="s">
        <v>14</v>
      </c>
      <c r="C16" s="344"/>
      <c r="D16" s="344"/>
      <c r="E16" s="344"/>
      <c r="F16" s="345"/>
      <c r="G16" s="266">
        <f>SUM(G12:G15)</f>
        <v>0</v>
      </c>
      <c r="H16" s="185"/>
    </row>
    <row r="17" spans="1:8" ht="15.75" x14ac:dyDescent="0.25">
      <c r="A17" s="83" t="s">
        <v>15</v>
      </c>
      <c r="B17" s="342" t="s">
        <v>201</v>
      </c>
      <c r="C17" s="342"/>
      <c r="D17" s="342"/>
      <c r="E17" s="342"/>
      <c r="F17" s="342"/>
      <c r="G17" s="331"/>
      <c r="H17" s="340"/>
    </row>
    <row r="18" spans="1:8" ht="15.75" hidden="1" x14ac:dyDescent="0.25">
      <c r="A18" s="83"/>
      <c r="B18" s="144" t="s">
        <v>299</v>
      </c>
      <c r="C18" s="255"/>
      <c r="D18" s="136"/>
      <c r="E18" s="162"/>
      <c r="F18" s="162"/>
      <c r="G18" s="130">
        <f>E18*F18</f>
        <v>0</v>
      </c>
      <c r="H18" s="185"/>
    </row>
    <row r="19" spans="1:8" ht="15.75" hidden="1" x14ac:dyDescent="0.25">
      <c r="A19" s="83"/>
      <c r="B19" s="144" t="s">
        <v>300</v>
      </c>
      <c r="C19" s="255"/>
      <c r="D19" s="136"/>
      <c r="E19" s="162"/>
      <c r="F19" s="162"/>
      <c r="G19" s="130">
        <f t="shared" ref="G19:G23" si="2">E19*F19</f>
        <v>0</v>
      </c>
      <c r="H19" s="185"/>
    </row>
    <row r="20" spans="1:8" ht="15.75" hidden="1" x14ac:dyDescent="0.25">
      <c r="A20" s="83"/>
      <c r="B20" s="144" t="s">
        <v>301</v>
      </c>
      <c r="C20" s="255"/>
      <c r="D20" s="136"/>
      <c r="E20" s="162"/>
      <c r="F20" s="162"/>
      <c r="G20" s="130">
        <f t="shared" si="2"/>
        <v>0</v>
      </c>
      <c r="H20" s="185"/>
    </row>
    <row r="21" spans="1:8" ht="15.75" hidden="1" x14ac:dyDescent="0.25">
      <c r="A21" s="108"/>
      <c r="B21" s="131" t="s">
        <v>302</v>
      </c>
      <c r="C21" s="219"/>
      <c r="D21" s="108"/>
      <c r="E21" s="160"/>
      <c r="F21" s="160"/>
      <c r="G21" s="130">
        <f t="shared" si="2"/>
        <v>0</v>
      </c>
      <c r="H21" s="184"/>
    </row>
    <row r="22" spans="1:8" ht="15.75" hidden="1" x14ac:dyDescent="0.25">
      <c r="A22" s="130"/>
      <c r="B22" s="131" t="s">
        <v>303</v>
      </c>
      <c r="C22" s="219"/>
      <c r="D22" s="130"/>
      <c r="E22" s="160"/>
      <c r="F22" s="160"/>
      <c r="G22" s="130">
        <f t="shared" si="2"/>
        <v>0</v>
      </c>
      <c r="H22" s="184"/>
    </row>
    <row r="23" spans="1:8" ht="47.25" x14ac:dyDescent="0.25">
      <c r="A23" s="126">
        <v>1</v>
      </c>
      <c r="B23" s="182" t="s">
        <v>401</v>
      </c>
      <c r="C23" s="230" t="s">
        <v>350</v>
      </c>
      <c r="D23" s="126" t="s">
        <v>353</v>
      </c>
      <c r="E23" s="160"/>
      <c r="F23" s="160"/>
      <c r="G23" s="130">
        <f t="shared" si="2"/>
        <v>0</v>
      </c>
      <c r="H23" s="184" t="s">
        <v>321</v>
      </c>
    </row>
    <row r="24" spans="1:8" ht="15.75" x14ac:dyDescent="0.25">
      <c r="A24" s="108"/>
      <c r="B24" s="330" t="s">
        <v>17</v>
      </c>
      <c r="C24" s="330"/>
      <c r="D24" s="330"/>
      <c r="E24" s="330"/>
      <c r="F24" s="330"/>
      <c r="G24" s="83">
        <f>SUM(G18:G23)</f>
        <v>0</v>
      </c>
      <c r="H24" s="184"/>
    </row>
    <row r="25" spans="1:8" ht="15.75" x14ac:dyDescent="0.25">
      <c r="A25" s="83" t="s">
        <v>18</v>
      </c>
      <c r="B25" s="331" t="s">
        <v>274</v>
      </c>
      <c r="C25" s="331"/>
      <c r="D25" s="331"/>
      <c r="E25" s="331"/>
      <c r="F25" s="331"/>
      <c r="G25" s="331"/>
      <c r="H25" s="340"/>
    </row>
    <row r="26" spans="1:8" ht="15.75" x14ac:dyDescent="0.25">
      <c r="A26" s="108"/>
      <c r="B26" s="107"/>
      <c r="C26" s="219"/>
      <c r="D26" s="108"/>
      <c r="E26" s="267">
        <v>0</v>
      </c>
      <c r="F26" s="267">
        <v>0</v>
      </c>
      <c r="G26" s="267">
        <f>E26*F26</f>
        <v>0</v>
      </c>
      <c r="H26" s="184"/>
    </row>
    <row r="27" spans="1:8" ht="15.75" x14ac:dyDescent="0.25">
      <c r="A27" s="108"/>
      <c r="B27" s="330" t="s">
        <v>20</v>
      </c>
      <c r="C27" s="330"/>
      <c r="D27" s="330"/>
      <c r="E27" s="330"/>
      <c r="F27" s="330"/>
      <c r="G27" s="268">
        <f>G26</f>
        <v>0</v>
      </c>
      <c r="H27" s="184"/>
    </row>
    <row r="28" spans="1:8" ht="15.75" x14ac:dyDescent="0.25">
      <c r="A28" s="83" t="s">
        <v>21</v>
      </c>
      <c r="B28" s="331" t="s">
        <v>208</v>
      </c>
      <c r="C28" s="331"/>
      <c r="D28" s="331"/>
      <c r="E28" s="331"/>
      <c r="F28" s="331"/>
      <c r="G28" s="331"/>
      <c r="H28" s="340"/>
    </row>
    <row r="29" spans="1:8" ht="15.75" hidden="1" x14ac:dyDescent="0.25">
      <c r="A29" s="108"/>
      <c r="B29" s="107" t="s">
        <v>304</v>
      </c>
      <c r="C29" s="219"/>
      <c r="D29" s="108"/>
      <c r="E29" s="160">
        <v>0</v>
      </c>
      <c r="F29" s="160">
        <v>0</v>
      </c>
      <c r="G29" s="108">
        <f>E29*F29</f>
        <v>0</v>
      </c>
      <c r="H29" s="184"/>
    </row>
    <row r="30" spans="1:8" ht="15.75" hidden="1" x14ac:dyDescent="0.25">
      <c r="A30" s="130"/>
      <c r="B30" s="131" t="s">
        <v>305</v>
      </c>
      <c r="C30" s="219"/>
      <c r="D30" s="130"/>
      <c r="E30" s="160"/>
      <c r="F30" s="160"/>
      <c r="G30" s="130">
        <f>E30*F30</f>
        <v>0</v>
      </c>
      <c r="H30" s="184"/>
    </row>
    <row r="31" spans="1:8" ht="15.75" x14ac:dyDescent="0.25">
      <c r="A31" s="108"/>
      <c r="B31" s="330" t="s">
        <v>23</v>
      </c>
      <c r="C31" s="330"/>
      <c r="D31" s="330"/>
      <c r="E31" s="330"/>
      <c r="F31" s="330"/>
      <c r="G31" s="268">
        <f>SUM(G29:G30)</f>
        <v>0</v>
      </c>
      <c r="H31" s="184"/>
    </row>
    <row r="32" spans="1:8" ht="15.75" x14ac:dyDescent="0.25">
      <c r="A32" s="83" t="s">
        <v>46</v>
      </c>
      <c r="B32" s="331" t="s">
        <v>211</v>
      </c>
      <c r="C32" s="331"/>
      <c r="D32" s="331"/>
      <c r="E32" s="331"/>
      <c r="F32" s="331"/>
      <c r="G32" s="331"/>
      <c r="H32" s="340"/>
    </row>
    <row r="33" spans="1:8" ht="31.5" customHeight="1" x14ac:dyDescent="0.25">
      <c r="A33" s="108"/>
      <c r="B33" s="331" t="s">
        <v>275</v>
      </c>
      <c r="C33" s="331"/>
      <c r="D33" s="331"/>
      <c r="E33" s="331"/>
      <c r="F33" s="331"/>
      <c r="G33" s="331"/>
      <c r="H33" s="340"/>
    </row>
    <row r="34" spans="1:8" s="153" customFormat="1" ht="93.75" customHeight="1" x14ac:dyDescent="0.25">
      <c r="A34" s="158">
        <v>1</v>
      </c>
      <c r="B34" s="152" t="s">
        <v>402</v>
      </c>
      <c r="C34" s="230" t="s">
        <v>320</v>
      </c>
      <c r="D34" s="152" t="s">
        <v>319</v>
      </c>
      <c r="E34" s="158"/>
      <c r="F34" s="158"/>
      <c r="G34" s="158">
        <f t="shared" ref="G34:G36" si="3">E34*F34</f>
        <v>0</v>
      </c>
      <c r="H34" s="186" t="s">
        <v>395</v>
      </c>
    </row>
    <row r="35" spans="1:8" s="153" customFormat="1" ht="47.25" x14ac:dyDescent="0.25">
      <c r="A35" s="158"/>
      <c r="B35" s="156"/>
      <c r="C35" s="101" t="s">
        <v>324</v>
      </c>
      <c r="D35" s="152" t="s">
        <v>319</v>
      </c>
      <c r="E35" s="158"/>
      <c r="F35" s="158"/>
      <c r="G35" s="158">
        <f>E35*F35</f>
        <v>0</v>
      </c>
      <c r="H35" s="186"/>
    </row>
    <row r="36" spans="1:8" s="153" customFormat="1" ht="93.75" customHeight="1" x14ac:dyDescent="0.25">
      <c r="A36" s="158"/>
      <c r="B36" s="156"/>
      <c r="C36" s="231" t="s">
        <v>350</v>
      </c>
      <c r="D36" s="156" t="s">
        <v>319</v>
      </c>
      <c r="E36" s="161"/>
      <c r="F36" s="161"/>
      <c r="G36" s="161">
        <f t="shared" si="3"/>
        <v>0</v>
      </c>
      <c r="H36" s="186"/>
    </row>
    <row r="37" spans="1:8" ht="15.75" x14ac:dyDescent="0.25">
      <c r="A37" s="108"/>
      <c r="B37" s="330" t="s">
        <v>48</v>
      </c>
      <c r="C37" s="330"/>
      <c r="D37" s="330"/>
      <c r="E37" s="330"/>
      <c r="F37" s="330"/>
      <c r="G37" s="83">
        <f>SUM(G34:G36)</f>
        <v>0</v>
      </c>
      <c r="H37" s="184"/>
    </row>
    <row r="38" spans="1:8" ht="15.75" x14ac:dyDescent="0.25">
      <c r="A38" s="83" t="s">
        <v>49</v>
      </c>
      <c r="B38" s="331" t="s">
        <v>217</v>
      </c>
      <c r="C38" s="331"/>
      <c r="D38" s="331"/>
      <c r="E38" s="331"/>
      <c r="F38" s="331"/>
      <c r="G38" s="331"/>
      <c r="H38" s="340"/>
    </row>
    <row r="39" spans="1:8" ht="15.75" hidden="1" x14ac:dyDescent="0.25">
      <c r="A39" s="108"/>
      <c r="B39" s="107" t="s">
        <v>306</v>
      </c>
      <c r="C39" s="219"/>
      <c r="D39" s="108"/>
      <c r="E39" s="160">
        <v>0</v>
      </c>
      <c r="F39" s="160">
        <v>0</v>
      </c>
      <c r="G39" s="108">
        <f>E39*F39</f>
        <v>0</v>
      </c>
      <c r="H39" s="184"/>
    </row>
    <row r="40" spans="1:8" ht="15.75" hidden="1" x14ac:dyDescent="0.25">
      <c r="A40" s="130"/>
      <c r="B40" s="131" t="s">
        <v>307</v>
      </c>
      <c r="C40" s="219"/>
      <c r="D40" s="130"/>
      <c r="E40" s="160"/>
      <c r="F40" s="160"/>
      <c r="G40" s="130">
        <f t="shared" ref="G40:G44" si="4">E40*F40</f>
        <v>0</v>
      </c>
      <c r="H40" s="184"/>
    </row>
    <row r="41" spans="1:8" ht="15.75" hidden="1" x14ac:dyDescent="0.25">
      <c r="A41" s="130"/>
      <c r="B41" s="131" t="s">
        <v>308</v>
      </c>
      <c r="C41" s="219"/>
      <c r="D41" s="130"/>
      <c r="E41" s="160"/>
      <c r="F41" s="160"/>
      <c r="G41" s="130">
        <f t="shared" si="4"/>
        <v>0</v>
      </c>
      <c r="H41" s="184"/>
    </row>
    <row r="42" spans="1:8" ht="15.75" hidden="1" x14ac:dyDescent="0.25">
      <c r="A42" s="130"/>
      <c r="B42" s="131" t="s">
        <v>309</v>
      </c>
      <c r="C42" s="219"/>
      <c r="D42" s="130"/>
      <c r="E42" s="160"/>
      <c r="F42" s="160"/>
      <c r="G42" s="130">
        <f t="shared" si="4"/>
        <v>0</v>
      </c>
      <c r="H42" s="184"/>
    </row>
    <row r="43" spans="1:8" ht="47.25" x14ac:dyDescent="0.25">
      <c r="A43" s="158">
        <v>1</v>
      </c>
      <c r="B43" s="159" t="s">
        <v>403</v>
      </c>
      <c r="C43" s="230" t="s">
        <v>320</v>
      </c>
      <c r="D43" s="158"/>
      <c r="E43" s="158"/>
      <c r="F43" s="158"/>
      <c r="G43" s="158">
        <f t="shared" si="4"/>
        <v>0</v>
      </c>
      <c r="H43" s="157" t="s">
        <v>404</v>
      </c>
    </row>
    <row r="44" spans="1:8" ht="15.75" hidden="1" x14ac:dyDescent="0.25">
      <c r="A44" s="130"/>
      <c r="B44" s="131" t="s">
        <v>310</v>
      </c>
      <c r="C44" s="219"/>
      <c r="D44" s="130"/>
      <c r="E44" s="160"/>
      <c r="F44" s="160"/>
      <c r="G44" s="130">
        <f t="shared" si="4"/>
        <v>0</v>
      </c>
      <c r="H44" s="184"/>
    </row>
    <row r="45" spans="1:8" ht="15.75" x14ac:dyDescent="0.25">
      <c r="A45" s="108"/>
      <c r="B45" s="330" t="s">
        <v>50</v>
      </c>
      <c r="C45" s="330"/>
      <c r="D45" s="330"/>
      <c r="E45" s="330"/>
      <c r="F45" s="330"/>
      <c r="G45" s="83">
        <f>SUM(G39:G44)</f>
        <v>0</v>
      </c>
      <c r="H45" s="184"/>
    </row>
    <row r="46" spans="1:8" ht="31.5" customHeight="1" x14ac:dyDescent="0.25">
      <c r="A46" s="83" t="s">
        <v>51</v>
      </c>
      <c r="B46" s="331" t="s">
        <v>277</v>
      </c>
      <c r="C46" s="331"/>
      <c r="D46" s="331"/>
      <c r="E46" s="331"/>
      <c r="F46" s="331"/>
      <c r="G46" s="331"/>
      <c r="H46" s="340"/>
    </row>
    <row r="47" spans="1:8" ht="15.75" hidden="1" x14ac:dyDescent="0.25">
      <c r="A47" s="108">
        <v>1</v>
      </c>
      <c r="B47" s="131" t="s">
        <v>311</v>
      </c>
      <c r="C47" s="219"/>
      <c r="D47" s="108"/>
      <c r="E47" s="160">
        <v>0</v>
      </c>
      <c r="F47" s="160">
        <v>0</v>
      </c>
      <c r="G47" s="108">
        <f>E47*F47</f>
        <v>0</v>
      </c>
      <c r="H47" s="184"/>
    </row>
    <row r="48" spans="1:8" ht="15.75" hidden="1" x14ac:dyDescent="0.25">
      <c r="A48" s="130"/>
      <c r="B48" s="131" t="s">
        <v>312</v>
      </c>
      <c r="C48" s="219"/>
      <c r="D48" s="130"/>
      <c r="E48" s="160"/>
      <c r="F48" s="160"/>
      <c r="G48" s="130">
        <f t="shared" ref="G48:G49" si="5">E48*F48</f>
        <v>0</v>
      </c>
      <c r="H48" s="184"/>
    </row>
    <row r="49" spans="1:8" ht="15.75" hidden="1" x14ac:dyDescent="0.25">
      <c r="A49" s="130"/>
      <c r="B49" s="131" t="s">
        <v>313</v>
      </c>
      <c r="C49" s="219"/>
      <c r="D49" s="130"/>
      <c r="E49" s="160"/>
      <c r="F49" s="160"/>
      <c r="G49" s="130">
        <f t="shared" si="5"/>
        <v>0</v>
      </c>
      <c r="H49" s="184"/>
    </row>
    <row r="50" spans="1:8" ht="15.75" x14ac:dyDescent="0.25">
      <c r="A50" s="83"/>
      <c r="B50" s="330" t="s">
        <v>54</v>
      </c>
      <c r="C50" s="330"/>
      <c r="D50" s="330"/>
      <c r="E50" s="330"/>
      <c r="F50" s="330"/>
      <c r="G50" s="83">
        <f>SUM(G47:G49)</f>
        <v>0</v>
      </c>
      <c r="H50" s="184"/>
    </row>
    <row r="51" spans="1:8" ht="15.75" x14ac:dyDescent="0.25">
      <c r="A51" s="83" t="s">
        <v>32</v>
      </c>
      <c r="B51" s="331" t="s">
        <v>278</v>
      </c>
      <c r="C51" s="331"/>
      <c r="D51" s="331"/>
      <c r="E51" s="331"/>
      <c r="F51" s="331"/>
      <c r="G51" s="331"/>
      <c r="H51" s="340"/>
    </row>
    <row r="52" spans="1:8" ht="15.75" hidden="1" x14ac:dyDescent="0.25">
      <c r="A52" s="108">
        <v>1</v>
      </c>
      <c r="B52" s="131" t="s">
        <v>314</v>
      </c>
      <c r="C52" s="219"/>
      <c r="D52" s="108"/>
      <c r="E52" s="160">
        <v>0</v>
      </c>
      <c r="F52" s="160">
        <v>0</v>
      </c>
      <c r="G52" s="108">
        <f>E52*F52</f>
        <v>0</v>
      </c>
      <c r="H52" s="184"/>
    </row>
    <row r="53" spans="1:8" ht="15.75" hidden="1" x14ac:dyDescent="0.25">
      <c r="A53" s="130"/>
      <c r="B53" s="131" t="s">
        <v>315</v>
      </c>
      <c r="C53" s="219"/>
      <c r="D53" s="130"/>
      <c r="E53" s="160"/>
      <c r="F53" s="160"/>
      <c r="G53" s="130">
        <f t="shared" ref="G53:G54" si="6">E53*F53</f>
        <v>0</v>
      </c>
      <c r="H53" s="184"/>
    </row>
    <row r="54" spans="1:8" ht="15.75" hidden="1" x14ac:dyDescent="0.25">
      <c r="A54" s="130"/>
      <c r="B54" s="131" t="s">
        <v>316</v>
      </c>
      <c r="C54" s="219"/>
      <c r="D54" s="130"/>
      <c r="E54" s="160"/>
      <c r="F54" s="160"/>
      <c r="G54" s="130">
        <f t="shared" si="6"/>
        <v>0</v>
      </c>
      <c r="H54" s="184"/>
    </row>
    <row r="55" spans="1:8" ht="15.75" x14ac:dyDescent="0.25">
      <c r="A55" s="83"/>
      <c r="B55" s="330" t="s">
        <v>37</v>
      </c>
      <c r="C55" s="330"/>
      <c r="D55" s="330"/>
      <c r="E55" s="330"/>
      <c r="F55" s="330"/>
      <c r="G55" s="83">
        <f>SUM(G52:G54)</f>
        <v>0</v>
      </c>
      <c r="H55" s="184"/>
    </row>
    <row r="56" spans="1:8" ht="15.75" x14ac:dyDescent="0.25">
      <c r="A56" s="83" t="s">
        <v>112</v>
      </c>
      <c r="B56" s="331" t="s">
        <v>317</v>
      </c>
      <c r="C56" s="331"/>
      <c r="D56" s="331"/>
      <c r="E56" s="331"/>
      <c r="F56" s="331"/>
      <c r="G56" s="331"/>
      <c r="H56" s="340"/>
    </row>
    <row r="57" spans="1:8" ht="47.25" hidden="1" x14ac:dyDescent="0.25">
      <c r="A57" s="108">
        <v>1</v>
      </c>
      <c r="B57" s="207" t="s">
        <v>352</v>
      </c>
      <c r="C57" s="230" t="s">
        <v>350</v>
      </c>
      <c r="D57" s="108" t="s">
        <v>339</v>
      </c>
      <c r="E57" s="160">
        <v>1</v>
      </c>
      <c r="F57" s="160">
        <v>0.5</v>
      </c>
      <c r="G57" s="108"/>
      <c r="H57" s="184"/>
    </row>
    <row r="58" spans="1:8" ht="15.75" hidden="1" x14ac:dyDescent="0.25">
      <c r="A58" s="130"/>
      <c r="B58" s="129"/>
      <c r="C58" s="219"/>
      <c r="D58" s="130"/>
      <c r="E58" s="160"/>
      <c r="F58" s="160"/>
      <c r="G58" s="130">
        <f>E58*F58</f>
        <v>0</v>
      </c>
      <c r="H58" s="184"/>
    </row>
    <row r="59" spans="1:8" ht="15" customHeight="1" x14ac:dyDescent="0.25">
      <c r="A59" s="83"/>
      <c r="B59" s="330" t="s">
        <v>279</v>
      </c>
      <c r="C59" s="330"/>
      <c r="D59" s="330"/>
      <c r="E59" s="330"/>
      <c r="F59" s="330"/>
      <c r="G59" s="83">
        <f>SUM(G57:G58)</f>
        <v>0</v>
      </c>
      <c r="H59" s="184"/>
    </row>
    <row r="60" spans="1:8" ht="15.75" x14ac:dyDescent="0.25">
      <c r="A60" s="109"/>
      <c r="B60" s="335" t="s">
        <v>280</v>
      </c>
      <c r="C60" s="335"/>
      <c r="D60" s="335"/>
      <c r="E60" s="335"/>
      <c r="F60" s="335"/>
      <c r="G60" s="109">
        <f>G10+G16+G24+G27+G31+G37+G45+G50+G55+G59</f>
        <v>0</v>
      </c>
      <c r="H60" s="110"/>
    </row>
    <row r="62" spans="1:8" x14ac:dyDescent="0.25">
      <c r="B62" s="2" t="s">
        <v>360</v>
      </c>
    </row>
    <row r="63" spans="1:8" x14ac:dyDescent="0.25">
      <c r="B63" s="30" t="s">
        <v>361</v>
      </c>
      <c r="C63" s="256">
        <f>0.1*50</f>
        <v>5</v>
      </c>
    </row>
    <row r="64" spans="1:8" x14ac:dyDescent="0.25">
      <c r="B64" s="30" t="s">
        <v>362</v>
      </c>
      <c r="C64" s="256">
        <f>0.1*150</f>
        <v>15</v>
      </c>
    </row>
  </sheetData>
  <mergeCells count="29">
    <mergeCell ref="B33:H33"/>
    <mergeCell ref="B60:F60"/>
    <mergeCell ref="B51:H51"/>
    <mergeCell ref="B55:F55"/>
    <mergeCell ref="B56:H56"/>
    <mergeCell ref="B59:F59"/>
    <mergeCell ref="B37:F37"/>
    <mergeCell ref="B38:H38"/>
    <mergeCell ref="B45:F45"/>
    <mergeCell ref="B46:H46"/>
    <mergeCell ref="B50:F50"/>
    <mergeCell ref="B10:F10"/>
    <mergeCell ref="B11:H11"/>
    <mergeCell ref="B17:H17"/>
    <mergeCell ref="B16:F16"/>
    <mergeCell ref="B32:H32"/>
    <mergeCell ref="B24:F24"/>
    <mergeCell ref="B25:H25"/>
    <mergeCell ref="B27:F27"/>
    <mergeCell ref="B28:H28"/>
    <mergeCell ref="B31:F31"/>
    <mergeCell ref="G2:G3"/>
    <mergeCell ref="B5:H5"/>
    <mergeCell ref="A2:A3"/>
    <mergeCell ref="B2:B3"/>
    <mergeCell ref="C2:C3"/>
    <mergeCell ref="D2:D3"/>
    <mergeCell ref="E2:E3"/>
    <mergeCell ref="F2:F3"/>
  </mergeCells>
  <pageMargins left="0.1" right="0.1" top="0.5" bottom="0.5" header="0.3" footer="0.3"/>
  <pageSetup paperSize="9" scale="65" orientation="portrait" horizontalDpi="360" verticalDpi="36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9A355D-394B-41AB-BF98-EC94C62DE5A7}">
  <sheetPr>
    <tabColor rgb="FFFFFF00"/>
  </sheetPr>
  <dimension ref="A1:K40"/>
  <sheetViews>
    <sheetView view="pageBreakPreview" topLeftCell="A19" zoomScale="115" zoomScaleNormal="100" zoomScaleSheetLayoutView="115" workbookViewId="0">
      <selection activeCell="G35" sqref="G35"/>
    </sheetView>
  </sheetViews>
  <sheetFormatPr defaultRowHeight="15" x14ac:dyDescent="0.25"/>
  <cols>
    <col min="1" max="1" width="7.28515625" customWidth="1"/>
    <col min="2" max="2" width="43.5703125" style="153" customWidth="1"/>
    <col min="3" max="3" width="12.5703125" style="163" customWidth="1"/>
    <col min="4" max="7" width="12.5703125" customWidth="1"/>
    <col min="8" max="8" width="44.140625" style="153" customWidth="1"/>
    <col min="9" max="9" width="17.7109375" style="172" customWidth="1"/>
    <col min="10" max="10" width="25.7109375" customWidth="1"/>
    <col min="11" max="11" width="17.7109375" customWidth="1"/>
  </cols>
  <sheetData>
    <row r="1" spans="1:8" ht="15.75" x14ac:dyDescent="0.25">
      <c r="A1" s="347" t="s">
        <v>371</v>
      </c>
      <c r="B1" s="347"/>
      <c r="C1" s="347"/>
      <c r="D1" s="347"/>
      <c r="E1" s="347"/>
      <c r="F1" s="347"/>
      <c r="G1" s="347"/>
      <c r="H1" s="347"/>
    </row>
    <row r="2" spans="1:8" ht="15.75" x14ac:dyDescent="0.25">
      <c r="A2" s="347" t="s">
        <v>372</v>
      </c>
      <c r="B2" s="347"/>
      <c r="C2" s="347"/>
      <c r="D2" s="347"/>
      <c r="E2" s="347"/>
      <c r="F2" s="347"/>
      <c r="G2" s="347"/>
      <c r="H2" s="347"/>
    </row>
    <row r="3" spans="1:8" ht="15.75" x14ac:dyDescent="0.25">
      <c r="A3" s="235"/>
      <c r="B3" s="240"/>
      <c r="C3" s="234"/>
      <c r="D3" s="235"/>
      <c r="E3" s="235"/>
      <c r="F3" s="235"/>
      <c r="G3" s="235"/>
      <c r="H3" s="240"/>
    </row>
    <row r="4" spans="1:8" ht="15.75" x14ac:dyDescent="0.25">
      <c r="A4" s="235" t="s">
        <v>373</v>
      </c>
      <c r="B4" s="240"/>
      <c r="C4" s="234"/>
      <c r="D4" s="235"/>
      <c r="E4" s="235"/>
      <c r="F4" s="235"/>
      <c r="G4" s="235"/>
      <c r="H4" s="240"/>
    </row>
    <row r="5" spans="1:8" ht="15.75" x14ac:dyDescent="0.25">
      <c r="A5" s="235"/>
      <c r="B5" s="240"/>
      <c r="C5" s="234"/>
      <c r="D5" s="235"/>
      <c r="E5" s="235"/>
      <c r="F5" s="235"/>
      <c r="G5" s="235"/>
      <c r="H5" s="240"/>
    </row>
    <row r="6" spans="1:8" ht="15.75" x14ac:dyDescent="0.25">
      <c r="A6" s="235"/>
      <c r="B6" s="241" t="s">
        <v>58</v>
      </c>
      <c r="C6" s="233" t="s">
        <v>396</v>
      </c>
      <c r="D6" s="233"/>
      <c r="E6" s="233"/>
      <c r="F6" s="233"/>
      <c r="G6" s="233"/>
      <c r="H6" s="242"/>
    </row>
    <row r="7" spans="1:8" ht="15.75" x14ac:dyDescent="0.25">
      <c r="A7" s="235"/>
      <c r="B7" s="241" t="s">
        <v>374</v>
      </c>
      <c r="C7" s="233"/>
      <c r="D7" s="233"/>
      <c r="E7" s="233"/>
      <c r="F7" s="233"/>
      <c r="G7" s="233"/>
      <c r="H7" s="242"/>
    </row>
    <row r="8" spans="1:8" ht="15.75" x14ac:dyDescent="0.25">
      <c r="A8" s="235"/>
      <c r="B8" s="241" t="s">
        <v>375</v>
      </c>
      <c r="C8" s="233"/>
      <c r="D8" s="233"/>
      <c r="E8" s="233"/>
      <c r="F8" s="233"/>
      <c r="G8" s="233"/>
      <c r="H8" s="242"/>
    </row>
    <row r="9" spans="1:8" ht="15.75" x14ac:dyDescent="0.25">
      <c r="A9" s="235"/>
      <c r="B9" s="241" t="s">
        <v>376</v>
      </c>
      <c r="C9" s="233"/>
      <c r="D9" s="233"/>
      <c r="E9" s="233"/>
      <c r="F9" s="233"/>
      <c r="G9" s="233"/>
      <c r="H9" s="242"/>
    </row>
    <row r="10" spans="1:8" ht="15.75" x14ac:dyDescent="0.25">
      <c r="A10" s="235"/>
      <c r="B10" s="241" t="s">
        <v>377</v>
      </c>
      <c r="C10" s="233" t="s">
        <v>396</v>
      </c>
      <c r="D10" s="233"/>
      <c r="E10" s="233"/>
      <c r="F10" s="233"/>
      <c r="G10" s="233"/>
      <c r="H10" s="242"/>
    </row>
    <row r="11" spans="1:8" ht="15.75" x14ac:dyDescent="0.25">
      <c r="A11" s="235"/>
      <c r="B11" s="159" t="s">
        <v>378</v>
      </c>
      <c r="C11" s="233" t="s">
        <v>396</v>
      </c>
      <c r="D11" s="233"/>
      <c r="E11" s="233"/>
      <c r="F11" s="233"/>
      <c r="G11" s="233"/>
      <c r="H11" s="242"/>
    </row>
    <row r="12" spans="1:8" ht="15.75" x14ac:dyDescent="0.25">
      <c r="A12" s="235"/>
      <c r="B12" s="241"/>
      <c r="C12" s="233"/>
      <c r="D12" s="233"/>
      <c r="E12" s="233"/>
      <c r="F12" s="233"/>
      <c r="G12" s="233"/>
      <c r="H12" s="242"/>
    </row>
    <row r="13" spans="1:8" ht="15.75" x14ac:dyDescent="0.25">
      <c r="A13" s="235"/>
      <c r="B13" s="241" t="s">
        <v>379</v>
      </c>
      <c r="C13" s="233"/>
      <c r="D13" s="233"/>
      <c r="E13" s="233"/>
      <c r="F13" s="233"/>
      <c r="G13" s="233"/>
      <c r="H13" s="242"/>
    </row>
    <row r="14" spans="1:8" ht="15.75" x14ac:dyDescent="0.25">
      <c r="A14" s="235"/>
      <c r="B14" s="241"/>
      <c r="C14" s="233"/>
      <c r="D14" s="233"/>
      <c r="E14" s="233"/>
      <c r="F14" s="233"/>
      <c r="G14" s="233"/>
      <c r="H14" s="242"/>
    </row>
    <row r="15" spans="1:8" ht="15.75" x14ac:dyDescent="0.25">
      <c r="A15" s="235"/>
      <c r="B15" s="241" t="s">
        <v>58</v>
      </c>
      <c r="C15" s="233" t="s">
        <v>396</v>
      </c>
      <c r="D15" s="233"/>
      <c r="E15" s="233"/>
      <c r="F15" s="233"/>
      <c r="G15" s="233"/>
      <c r="H15" s="242"/>
    </row>
    <row r="16" spans="1:8" ht="15.75" x14ac:dyDescent="0.25">
      <c r="A16" s="235"/>
      <c r="B16" s="241" t="s">
        <v>374</v>
      </c>
      <c r="C16" s="233" t="s">
        <v>396</v>
      </c>
      <c r="D16" s="233"/>
      <c r="E16" s="233"/>
      <c r="F16" s="233"/>
      <c r="G16" s="233"/>
      <c r="H16" s="242"/>
    </row>
    <row r="17" spans="1:11" ht="15.75" x14ac:dyDescent="0.25">
      <c r="A17" s="235"/>
      <c r="B17" s="241" t="s">
        <v>380</v>
      </c>
      <c r="C17" s="233" t="s">
        <v>396</v>
      </c>
      <c r="D17" s="233"/>
      <c r="E17" s="233"/>
      <c r="F17" s="233"/>
      <c r="G17" s="233"/>
      <c r="H17" s="242"/>
    </row>
    <row r="18" spans="1:11" ht="15.75" x14ac:dyDescent="0.25">
      <c r="A18" s="235"/>
      <c r="B18" s="241" t="s">
        <v>377</v>
      </c>
      <c r="C18" s="233" t="s">
        <v>396</v>
      </c>
      <c r="D18" s="233"/>
      <c r="E18" s="233"/>
      <c r="F18" s="233"/>
      <c r="G18" s="233"/>
      <c r="H18" s="242"/>
    </row>
    <row r="19" spans="1:11" ht="15.75" x14ac:dyDescent="0.25">
      <c r="A19" s="235"/>
      <c r="B19" s="241" t="s">
        <v>378</v>
      </c>
      <c r="C19" s="233" t="s">
        <v>396</v>
      </c>
      <c r="D19" s="233"/>
      <c r="E19" s="233"/>
      <c r="F19" s="233"/>
      <c r="G19" s="233"/>
      <c r="H19" s="242"/>
    </row>
    <row r="20" spans="1:11" ht="15.75" x14ac:dyDescent="0.25">
      <c r="A20" s="235"/>
      <c r="B20" s="240"/>
      <c r="C20" s="234"/>
      <c r="D20" s="235"/>
      <c r="E20" s="235"/>
      <c r="F20" s="235"/>
      <c r="G20" s="235"/>
      <c r="H20" s="240"/>
    </row>
    <row r="21" spans="1:11" ht="15.75" x14ac:dyDescent="0.25">
      <c r="A21" s="235"/>
      <c r="B21" s="240" t="s">
        <v>381</v>
      </c>
      <c r="C21" s="234"/>
      <c r="D21" s="235"/>
      <c r="E21" s="235"/>
      <c r="F21" s="235"/>
      <c r="G21" s="235"/>
      <c r="H21" s="240"/>
    </row>
    <row r="22" spans="1:11" ht="15.75" x14ac:dyDescent="0.25">
      <c r="A22" s="235"/>
      <c r="B22" s="240"/>
      <c r="C22" s="234"/>
      <c r="D22" s="235"/>
      <c r="E22" s="235"/>
      <c r="F22" s="235"/>
      <c r="G22" s="235"/>
      <c r="H22" s="240"/>
    </row>
    <row r="23" spans="1:11" ht="15.75" x14ac:dyDescent="0.25">
      <c r="A23" s="332" t="s">
        <v>0</v>
      </c>
      <c r="B23" s="337" t="s">
        <v>1</v>
      </c>
      <c r="C23" s="332" t="s">
        <v>2</v>
      </c>
      <c r="D23" s="332" t="s">
        <v>3</v>
      </c>
      <c r="E23" s="332" t="s">
        <v>4</v>
      </c>
      <c r="F23" s="332" t="s">
        <v>5</v>
      </c>
      <c r="G23" s="332" t="s">
        <v>6</v>
      </c>
      <c r="H23" s="225" t="s">
        <v>7</v>
      </c>
      <c r="I23" s="333" t="s">
        <v>344</v>
      </c>
      <c r="J23" s="346" t="s">
        <v>325</v>
      </c>
      <c r="K23" s="346" t="s">
        <v>326</v>
      </c>
    </row>
    <row r="24" spans="1:11" ht="15.75" x14ac:dyDescent="0.25">
      <c r="A24" s="332"/>
      <c r="B24" s="337"/>
      <c r="C24" s="332"/>
      <c r="D24" s="332"/>
      <c r="E24" s="332"/>
      <c r="F24" s="332"/>
      <c r="G24" s="332"/>
      <c r="H24" s="225" t="s">
        <v>8</v>
      </c>
      <c r="I24" s="334"/>
      <c r="J24" s="346"/>
      <c r="K24" s="346"/>
    </row>
    <row r="25" spans="1:11" ht="15.75" x14ac:dyDescent="0.25">
      <c r="A25" s="81">
        <v>1</v>
      </c>
      <c r="B25" s="147">
        <v>2</v>
      </c>
      <c r="C25" s="81">
        <v>3</v>
      </c>
      <c r="D25" s="81">
        <v>4</v>
      </c>
      <c r="E25" s="81">
        <v>5</v>
      </c>
      <c r="F25" s="81">
        <v>6</v>
      </c>
      <c r="G25" s="81">
        <v>7</v>
      </c>
      <c r="H25" s="147">
        <v>8</v>
      </c>
      <c r="I25" s="147"/>
      <c r="J25" s="168"/>
      <c r="K25" s="168"/>
    </row>
    <row r="26" spans="1:11" s="153" customFormat="1" ht="47.25" x14ac:dyDescent="0.25">
      <c r="A26" s="158">
        <v>1</v>
      </c>
      <c r="B26" s="138" t="s">
        <v>398</v>
      </c>
      <c r="C26" s="101" t="s">
        <v>327</v>
      </c>
      <c r="D26" s="101" t="s">
        <v>337</v>
      </c>
      <c r="E26" s="99"/>
      <c r="F26" s="99"/>
      <c r="G26" s="100">
        <f>E26*F26</f>
        <v>0</v>
      </c>
      <c r="H26" s="104"/>
      <c r="I26" s="158" t="s">
        <v>345</v>
      </c>
      <c r="J26" s="169"/>
      <c r="K26" s="169"/>
    </row>
    <row r="27" spans="1:11" s="153" customFormat="1" ht="47.25" x14ac:dyDescent="0.25">
      <c r="A27" s="158">
        <v>2</v>
      </c>
      <c r="B27" s="138" t="s">
        <v>399</v>
      </c>
      <c r="C27" s="101" t="s">
        <v>336</v>
      </c>
      <c r="D27" s="101" t="s">
        <v>337</v>
      </c>
      <c r="E27" s="99"/>
      <c r="F27" s="99"/>
      <c r="G27" s="100">
        <f t="shared" ref="G27:G28" si="0">E27*F27</f>
        <v>0</v>
      </c>
      <c r="H27" s="104"/>
      <c r="I27" s="158" t="s">
        <v>345</v>
      </c>
      <c r="J27" s="169"/>
      <c r="K27" s="169"/>
    </row>
    <row r="28" spans="1:11" s="153" customFormat="1" ht="47.25" x14ac:dyDescent="0.25">
      <c r="A28" s="158">
        <v>4</v>
      </c>
      <c r="B28" s="138" t="s">
        <v>397</v>
      </c>
      <c r="C28" s="101" t="s">
        <v>351</v>
      </c>
      <c r="D28" s="101" t="s">
        <v>337</v>
      </c>
      <c r="E28" s="99"/>
      <c r="F28" s="99"/>
      <c r="G28" s="100">
        <f t="shared" si="0"/>
        <v>0</v>
      </c>
      <c r="H28" s="104"/>
      <c r="I28" s="158"/>
      <c r="J28" s="169"/>
      <c r="K28" s="169"/>
    </row>
    <row r="29" spans="1:11" ht="15.75" x14ac:dyDescent="0.25">
      <c r="A29" s="83"/>
      <c r="B29" s="336" t="s">
        <v>11</v>
      </c>
      <c r="C29" s="336"/>
      <c r="D29" s="336"/>
      <c r="E29" s="336"/>
      <c r="F29" s="336"/>
      <c r="G29" s="243">
        <f>SUM(G26:G28)</f>
        <v>0</v>
      </c>
      <c r="H29" s="150"/>
      <c r="I29" s="200"/>
      <c r="J29" s="168"/>
      <c r="K29" s="168"/>
    </row>
    <row r="31" spans="1:11" ht="15.75" x14ac:dyDescent="0.25">
      <c r="A31" s="232" t="s">
        <v>366</v>
      </c>
      <c r="B31" s="233"/>
      <c r="C31" s="234"/>
      <c r="D31" s="234"/>
      <c r="E31" s="234"/>
      <c r="F31" s="234"/>
      <c r="G31" s="234"/>
      <c r="H31" s="235"/>
    </row>
    <row r="32" spans="1:11" ht="15.75" x14ac:dyDescent="0.25">
      <c r="A32" s="232"/>
      <c r="B32" s="233"/>
      <c r="C32" s="234"/>
      <c r="D32" s="234"/>
      <c r="E32" s="234"/>
      <c r="F32" s="234"/>
      <c r="G32" s="234"/>
      <c r="H32" s="235"/>
    </row>
    <row r="33" spans="1:8" ht="15.75" x14ac:dyDescent="0.25">
      <c r="A33" s="232"/>
      <c r="B33" s="233"/>
      <c r="C33" s="234"/>
      <c r="D33" s="234"/>
      <c r="E33" s="234"/>
      <c r="F33" s="234"/>
      <c r="G33" s="234"/>
      <c r="H33" s="235"/>
    </row>
    <row r="34" spans="1:8" ht="15.75" x14ac:dyDescent="0.25">
      <c r="A34" s="236"/>
      <c r="B34" s="237"/>
      <c r="C34" s="238"/>
      <c r="D34" s="238"/>
      <c r="E34" s="238"/>
      <c r="G34" s="239"/>
      <c r="H34" s="238" t="s">
        <v>367</v>
      </c>
    </row>
    <row r="35" spans="1:8" ht="15.75" x14ac:dyDescent="0.25">
      <c r="A35" s="236"/>
      <c r="B35" s="237"/>
      <c r="C35" s="238"/>
      <c r="D35" s="238"/>
      <c r="E35" s="238"/>
      <c r="G35" s="239"/>
      <c r="H35" s="238" t="s">
        <v>369</v>
      </c>
    </row>
    <row r="36" spans="1:8" ht="15.75" x14ac:dyDescent="0.25">
      <c r="A36" s="236"/>
      <c r="B36" s="237"/>
      <c r="C36" s="238"/>
      <c r="D36" s="238"/>
      <c r="E36" s="238"/>
      <c r="G36" s="239"/>
      <c r="H36" s="238"/>
    </row>
    <row r="37" spans="1:8" ht="15.75" x14ac:dyDescent="0.25">
      <c r="A37" s="236"/>
      <c r="B37" s="237"/>
      <c r="C37" s="238"/>
      <c r="D37" s="238"/>
      <c r="E37" s="238"/>
      <c r="G37" s="238"/>
      <c r="H37" s="238"/>
    </row>
    <row r="38" spans="1:8" ht="15.75" x14ac:dyDescent="0.25">
      <c r="A38" s="236"/>
      <c r="B38" s="237"/>
      <c r="C38" s="238"/>
      <c r="D38" s="238"/>
      <c r="E38" s="238"/>
      <c r="G38" s="238"/>
      <c r="H38" s="238"/>
    </row>
    <row r="39" spans="1:8" ht="15.75" x14ac:dyDescent="0.25">
      <c r="A39" s="235"/>
      <c r="B39" s="233"/>
      <c r="C39" s="234"/>
      <c r="D39" s="234"/>
      <c r="E39" s="234"/>
      <c r="G39" s="234"/>
      <c r="H39" s="234" t="s">
        <v>370</v>
      </c>
    </row>
    <row r="40" spans="1:8" ht="15.75" x14ac:dyDescent="0.25">
      <c r="A40" s="235"/>
      <c r="B40" s="233"/>
      <c r="C40" s="234"/>
      <c r="D40" s="234"/>
      <c r="E40" s="234"/>
      <c r="G40" s="234"/>
      <c r="H40" s="234" t="s">
        <v>368</v>
      </c>
    </row>
  </sheetData>
  <mergeCells count="13">
    <mergeCell ref="A1:H1"/>
    <mergeCell ref="A2:H2"/>
    <mergeCell ref="A23:A24"/>
    <mergeCell ref="B23:B24"/>
    <mergeCell ref="C23:C24"/>
    <mergeCell ref="D23:D24"/>
    <mergeCell ref="E23:E24"/>
    <mergeCell ref="G23:G24"/>
    <mergeCell ref="I23:I24"/>
    <mergeCell ref="J23:J24"/>
    <mergeCell ref="K23:K24"/>
    <mergeCell ref="B29:F29"/>
    <mergeCell ref="F23:F24"/>
  </mergeCells>
  <pageMargins left="0.1" right="0.1" top="0.5" bottom="0.5" header="0.3" footer="0.3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RESUME</vt:lpstr>
      <vt:lpstr>DUPAK</vt:lpstr>
      <vt:lpstr>PENDIDIKAN</vt:lpstr>
      <vt:lpstr>PENELITIAN</vt:lpstr>
      <vt:lpstr>ABDIMAS</vt:lpstr>
      <vt:lpstr>PENUNJANG</vt:lpstr>
      <vt:lpstr>PENGEMBANGAN DIRI</vt:lpstr>
      <vt:lpstr>ABDIMAS!Print_Area</vt:lpstr>
      <vt:lpstr>DUPAK!Print_Area</vt:lpstr>
      <vt:lpstr>PENDIDIKAN!Print_Area</vt:lpstr>
      <vt:lpstr>PENELITIAN!Print_Area</vt:lpstr>
      <vt:lpstr>'PENGEMBANGAN DIRI'!Print_Area</vt:lpstr>
      <vt:lpstr>PENUNJANG!Print_Area</vt:lpstr>
      <vt:lpstr>RESUME!Print_Area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</dc:creator>
  <cp:lastModifiedBy>IrawanArchitect</cp:lastModifiedBy>
  <cp:lastPrinted>2019-01-28T03:33:12Z</cp:lastPrinted>
  <dcterms:created xsi:type="dcterms:W3CDTF">2017-03-20T02:38:22Z</dcterms:created>
  <dcterms:modified xsi:type="dcterms:W3CDTF">2019-09-24T06:39:55Z</dcterms:modified>
</cp:coreProperties>
</file>